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914"/>
  <workbookPr/>
  <mc:AlternateContent xmlns:mc="http://schemas.openxmlformats.org/markup-compatibility/2006">
    <mc:Choice Requires="x15">
      <x15ac:absPath xmlns:x15ac="http://schemas.microsoft.com/office/spreadsheetml/2010/11/ac" url="https://folkehelse-my.sharepoint.com/personal/johannehagen_pettersen_fhi_no/Documents/ASD_ADHD/"/>
    </mc:Choice>
  </mc:AlternateContent>
  <xr:revisionPtr revIDLastSave="2090" documentId="8_{33CAA61E-21CB-48EC-8513-1D187A9F9E5E}" xr6:coauthVersionLast="47" xr6:coauthVersionMax="47" xr10:uidLastSave="{F64E8FE9-8ED9-48F8-BCCB-61DDFEA74DFA}"/>
  <bookViews>
    <workbookView xWindow="-108" yWindow="-108" windowWidth="23256" windowHeight="14616" xr2:uid="{32FEF9BE-D5A1-A84E-B29B-86C56565D5DA}"/>
  </bookViews>
  <sheets>
    <sheet name="Insidens 2-17 år" sheetId="1" r:id="rId1"/>
    <sheet name="Insidens 2-5 år" sheetId="3" r:id="rId2"/>
    <sheet name="Insidens 6-12 år" sheetId="4" r:id="rId3"/>
    <sheet name="Insidens 13-17 år" sheetId="5" r:id="rId4"/>
    <sheet name="Insidens 18-30 år" sheetId="6" r:id="rId5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T27" i="6" l="1"/>
  <c r="AT26" i="6"/>
  <c r="AT25" i="6"/>
  <c r="AT24" i="6"/>
  <c r="AT23" i="6"/>
  <c r="AT22" i="6"/>
  <c r="AT21" i="6"/>
  <c r="AT20" i="6"/>
  <c r="AT19" i="6"/>
  <c r="AT18" i="6"/>
  <c r="AT17" i="6"/>
  <c r="AT16" i="6"/>
  <c r="AT15" i="6"/>
  <c r="AT14" i="6"/>
  <c r="AT13" i="6"/>
  <c r="AQ27" i="6"/>
  <c r="AQ26" i="6"/>
  <c r="AQ25" i="6"/>
  <c r="AQ24" i="6"/>
  <c r="AQ23" i="6"/>
  <c r="AQ22" i="6"/>
  <c r="AQ21" i="6"/>
  <c r="AQ20" i="6"/>
  <c r="AQ19" i="6"/>
  <c r="AQ18" i="6"/>
  <c r="AQ17" i="6"/>
  <c r="AQ16" i="6"/>
  <c r="AQ15" i="6"/>
  <c r="AQ14" i="6"/>
  <c r="AQ13" i="6"/>
  <c r="AN27" i="6"/>
  <c r="AN26" i="6"/>
  <c r="AN25" i="6"/>
  <c r="AN24" i="6"/>
  <c r="AN23" i="6"/>
  <c r="AN22" i="6"/>
  <c r="AN21" i="6"/>
  <c r="AN20" i="6"/>
  <c r="AN19" i="6"/>
  <c r="AN18" i="6"/>
  <c r="AN17" i="6"/>
  <c r="AN16" i="6"/>
  <c r="AN15" i="6"/>
  <c r="AN14" i="6"/>
  <c r="AN13" i="6"/>
  <c r="AK27" i="6"/>
  <c r="AK26" i="6"/>
  <c r="AK25" i="6"/>
  <c r="AK24" i="6"/>
  <c r="AK23" i="6"/>
  <c r="AK22" i="6"/>
  <c r="AK21" i="6"/>
  <c r="AK20" i="6"/>
  <c r="AK19" i="6"/>
  <c r="AK18" i="6"/>
  <c r="AK17" i="6"/>
  <c r="AK16" i="6"/>
  <c r="AK15" i="6"/>
  <c r="AK14" i="6"/>
  <c r="AK13" i="6"/>
  <c r="AH27" i="6"/>
  <c r="AH26" i="6"/>
  <c r="AH25" i="6"/>
  <c r="AH24" i="6"/>
  <c r="AH22" i="6"/>
  <c r="AH21" i="6"/>
  <c r="AH20" i="6"/>
  <c r="AH19" i="6"/>
  <c r="AH18" i="6"/>
  <c r="AH17" i="6"/>
  <c r="AH15" i="6"/>
  <c r="AH14" i="6"/>
  <c r="AH13" i="6"/>
  <c r="AE27" i="6"/>
  <c r="AE26" i="6"/>
  <c r="AE25" i="6"/>
  <c r="AE24" i="6"/>
  <c r="AE23" i="6"/>
  <c r="AE22" i="6"/>
  <c r="AE21" i="6"/>
  <c r="AE20" i="6"/>
  <c r="AE19" i="6"/>
  <c r="AE18" i="6"/>
  <c r="AE17" i="6"/>
  <c r="AE15" i="6"/>
  <c r="AE14" i="6"/>
  <c r="AE13" i="6"/>
  <c r="AB27" i="6"/>
  <c r="AB26" i="6"/>
  <c r="AB25" i="6"/>
  <c r="AB24" i="6"/>
  <c r="AB23" i="6"/>
  <c r="AB22" i="6"/>
  <c r="AB21" i="6"/>
  <c r="AB20" i="6"/>
  <c r="AB19" i="6"/>
  <c r="AB18" i="6"/>
  <c r="AB17" i="6"/>
  <c r="AB15" i="6"/>
  <c r="AB14" i="6"/>
  <c r="AB13" i="6"/>
  <c r="Y27" i="6"/>
  <c r="Y26" i="6"/>
  <c r="Y25" i="6"/>
  <c r="Y24" i="6"/>
  <c r="Y23" i="6"/>
  <c r="Y22" i="6"/>
  <c r="Y21" i="6"/>
  <c r="Y20" i="6"/>
  <c r="Y19" i="6"/>
  <c r="Y18" i="6"/>
  <c r="Y17" i="6"/>
  <c r="Y15" i="6"/>
  <c r="Y14" i="6"/>
  <c r="Y13" i="6"/>
  <c r="V27" i="6"/>
  <c r="V26" i="6"/>
  <c r="V25" i="6"/>
  <c r="V24" i="6"/>
  <c r="V23" i="6"/>
  <c r="V22" i="6"/>
  <c r="V21" i="6"/>
  <c r="V20" i="6"/>
  <c r="V19" i="6"/>
  <c r="V18" i="6"/>
  <c r="V17" i="6"/>
  <c r="V15" i="6"/>
  <c r="V14" i="6"/>
  <c r="V13" i="6"/>
  <c r="S27" i="6"/>
  <c r="S26" i="6"/>
  <c r="S25" i="6"/>
  <c r="S24" i="6"/>
  <c r="S23" i="6"/>
  <c r="S22" i="6"/>
  <c r="S21" i="6"/>
  <c r="S20" i="6"/>
  <c r="S19" i="6"/>
  <c r="S18" i="6"/>
  <c r="S17" i="6"/>
  <c r="S15" i="6"/>
  <c r="S14" i="6"/>
  <c r="S13" i="6"/>
  <c r="P27" i="6"/>
  <c r="P26" i="6"/>
  <c r="P25" i="6"/>
  <c r="P24" i="6"/>
  <c r="P23" i="6"/>
  <c r="P22" i="6"/>
  <c r="P21" i="6"/>
  <c r="P20" i="6"/>
  <c r="P19" i="6"/>
  <c r="P18" i="6"/>
  <c r="P17" i="6"/>
  <c r="P15" i="6"/>
  <c r="P14" i="6"/>
  <c r="P13" i="6"/>
  <c r="M27" i="6"/>
  <c r="M26" i="6"/>
  <c r="M25" i="6"/>
  <c r="M24" i="6"/>
  <c r="M23" i="6"/>
  <c r="M22" i="6"/>
  <c r="M21" i="6"/>
  <c r="M20" i="6"/>
  <c r="M19" i="6"/>
  <c r="M18" i="6"/>
  <c r="M17" i="6"/>
  <c r="M15" i="6"/>
  <c r="M14" i="6"/>
  <c r="M13" i="6"/>
  <c r="J27" i="6"/>
  <c r="J26" i="6"/>
  <c r="J25" i="6"/>
  <c r="J24" i="6"/>
  <c r="J23" i="6"/>
  <c r="J22" i="6"/>
  <c r="J21" i="6"/>
  <c r="J20" i="6"/>
  <c r="J19" i="6"/>
  <c r="J18" i="6"/>
  <c r="J17" i="6"/>
  <c r="J15" i="6"/>
  <c r="J14" i="6"/>
  <c r="J13" i="6"/>
  <c r="G27" i="6"/>
  <c r="G26" i="6"/>
  <c r="G24" i="6"/>
  <c r="G23" i="6"/>
  <c r="G22" i="6"/>
  <c r="G21" i="6"/>
  <c r="G20" i="6"/>
  <c r="G19" i="6"/>
  <c r="G18" i="6"/>
  <c r="G17" i="6"/>
  <c r="G15" i="6"/>
  <c r="G14" i="6"/>
  <c r="G13" i="6"/>
  <c r="D14" i="6"/>
  <c r="D15" i="6"/>
  <c r="D17" i="6"/>
  <c r="D18" i="6"/>
  <c r="D19" i="6"/>
  <c r="D20" i="6"/>
  <c r="D21" i="6"/>
  <c r="D22" i="6"/>
  <c r="D23" i="6"/>
  <c r="D24" i="6"/>
  <c r="D25" i="6"/>
  <c r="D26" i="6"/>
  <c r="D27" i="6"/>
  <c r="D13" i="6"/>
  <c r="AT27" i="5"/>
  <c r="AT26" i="5"/>
  <c r="AT25" i="5"/>
  <c r="AT24" i="5"/>
  <c r="AT23" i="5"/>
  <c r="AT22" i="5"/>
  <c r="AT21" i="5"/>
  <c r="AT20" i="5"/>
  <c r="AT19" i="5"/>
  <c r="AT18" i="5"/>
  <c r="AT17" i="5"/>
  <c r="AT16" i="5"/>
  <c r="AT15" i="5"/>
  <c r="AT14" i="5"/>
  <c r="AT13" i="5"/>
  <c r="AQ27" i="5"/>
  <c r="AQ26" i="5"/>
  <c r="AQ25" i="5"/>
  <c r="AQ24" i="5"/>
  <c r="AQ23" i="5"/>
  <c r="AQ22" i="5"/>
  <c r="AQ21" i="5"/>
  <c r="AQ20" i="5"/>
  <c r="AQ19" i="5"/>
  <c r="AQ18" i="5"/>
  <c r="AQ17" i="5"/>
  <c r="AQ16" i="5"/>
  <c r="AQ15" i="5"/>
  <c r="AQ14" i="5"/>
  <c r="AQ13" i="5"/>
  <c r="AN27" i="5"/>
  <c r="AN26" i="5"/>
  <c r="AN25" i="5"/>
  <c r="AN24" i="5"/>
  <c r="AN23" i="5"/>
  <c r="AN22" i="5"/>
  <c r="AN21" i="5"/>
  <c r="AN20" i="5"/>
  <c r="AN19" i="5"/>
  <c r="AN18" i="5"/>
  <c r="AN17" i="5"/>
  <c r="AN16" i="5"/>
  <c r="AN15" i="5"/>
  <c r="AN14" i="5"/>
  <c r="AN13" i="5"/>
  <c r="AK27" i="5"/>
  <c r="AK26" i="5"/>
  <c r="AK25" i="5"/>
  <c r="AK24" i="5"/>
  <c r="AK23" i="5"/>
  <c r="AK21" i="5"/>
  <c r="AK20" i="5"/>
  <c r="AK19" i="5"/>
  <c r="AK18" i="5"/>
  <c r="AK17" i="5"/>
  <c r="AK16" i="5"/>
  <c r="AK15" i="5"/>
  <c r="AK14" i="5"/>
  <c r="AK13" i="5"/>
  <c r="AH27" i="5"/>
  <c r="AH26" i="5"/>
  <c r="AH24" i="5"/>
  <c r="AH23" i="5"/>
  <c r="AH21" i="5"/>
  <c r="AH20" i="5"/>
  <c r="AH19" i="5"/>
  <c r="AH18" i="5"/>
  <c r="AH17" i="5"/>
  <c r="AH15" i="5"/>
  <c r="AH14" i="5"/>
  <c r="AH13" i="5"/>
  <c r="AE27" i="5"/>
  <c r="AE26" i="5"/>
  <c r="AE24" i="5"/>
  <c r="AE22" i="5"/>
  <c r="AE21" i="5"/>
  <c r="AE20" i="5"/>
  <c r="AE19" i="5"/>
  <c r="AE18" i="5"/>
  <c r="AE17" i="5"/>
  <c r="AE15" i="5"/>
  <c r="AE14" i="5"/>
  <c r="AB27" i="5"/>
  <c r="AB26" i="5"/>
  <c r="AB24" i="5"/>
  <c r="AB23" i="5"/>
  <c r="AB22" i="5"/>
  <c r="AB21" i="5"/>
  <c r="AB20" i="5"/>
  <c r="AB19" i="5"/>
  <c r="AB18" i="5"/>
  <c r="AB17" i="5"/>
  <c r="AB15" i="5"/>
  <c r="AB14" i="5"/>
  <c r="AB13" i="5"/>
  <c r="Y27" i="5"/>
  <c r="Y26" i="5"/>
  <c r="Y25" i="5"/>
  <c r="Y24" i="5"/>
  <c r="Y22" i="5"/>
  <c r="Y21" i="5"/>
  <c r="Y20" i="5"/>
  <c r="Y19" i="5"/>
  <c r="Y18" i="5"/>
  <c r="Y17" i="5"/>
  <c r="Y16" i="5"/>
  <c r="Y15" i="5"/>
  <c r="Y14" i="5"/>
  <c r="Y13" i="5"/>
  <c r="V27" i="5"/>
  <c r="V26" i="5"/>
  <c r="V25" i="5"/>
  <c r="V24" i="5"/>
  <c r="V22" i="5"/>
  <c r="V21" i="5"/>
  <c r="V20" i="5"/>
  <c r="V19" i="5"/>
  <c r="V18" i="5"/>
  <c r="V17" i="5"/>
  <c r="V15" i="5"/>
  <c r="V14" i="5"/>
  <c r="V13" i="5"/>
  <c r="S27" i="5"/>
  <c r="S26" i="5"/>
  <c r="S25" i="5"/>
  <c r="S24" i="5"/>
  <c r="S21" i="5"/>
  <c r="S20" i="5"/>
  <c r="S19" i="5"/>
  <c r="S18" i="5"/>
  <c r="S17" i="5"/>
  <c r="S15" i="5"/>
  <c r="S14" i="5"/>
  <c r="S13" i="5"/>
  <c r="P27" i="5"/>
  <c r="P26" i="5"/>
  <c r="P25" i="5"/>
  <c r="P24" i="5"/>
  <c r="P22" i="5"/>
  <c r="P21" i="5"/>
  <c r="P20" i="5"/>
  <c r="P19" i="5"/>
  <c r="P18" i="5"/>
  <c r="P17" i="5"/>
  <c r="P16" i="5"/>
  <c r="P15" i="5"/>
  <c r="P14" i="5"/>
  <c r="P13" i="5"/>
  <c r="M27" i="5"/>
  <c r="M26" i="5"/>
  <c r="M25" i="5"/>
  <c r="M24" i="5"/>
  <c r="M23" i="5"/>
  <c r="M22" i="5"/>
  <c r="M21" i="5"/>
  <c r="M20" i="5"/>
  <c r="M19" i="5"/>
  <c r="M18" i="5"/>
  <c r="M17" i="5"/>
  <c r="M16" i="5"/>
  <c r="M15" i="5"/>
  <c r="M14" i="5"/>
  <c r="M13" i="5"/>
  <c r="J27" i="5"/>
  <c r="J26" i="5"/>
  <c r="J25" i="5"/>
  <c r="J24" i="5"/>
  <c r="J23" i="5"/>
  <c r="J22" i="5"/>
  <c r="J21" i="5"/>
  <c r="J20" i="5"/>
  <c r="J19" i="5"/>
  <c r="J18" i="5"/>
  <c r="J17" i="5"/>
  <c r="J16" i="5"/>
  <c r="J15" i="5"/>
  <c r="J14" i="5"/>
  <c r="J13" i="5"/>
  <c r="G27" i="5"/>
  <c r="G26" i="5"/>
  <c r="G25" i="5"/>
  <c r="G24" i="5"/>
  <c r="G23" i="5"/>
  <c r="G22" i="5"/>
  <c r="G21" i="5"/>
  <c r="G20" i="5"/>
  <c r="G19" i="5"/>
  <c r="G18" i="5"/>
  <c r="G17" i="5"/>
  <c r="G16" i="5"/>
  <c r="G15" i="5"/>
  <c r="G14" i="5"/>
  <c r="G13" i="5"/>
  <c r="D14" i="5"/>
  <c r="D15" i="5"/>
  <c r="D17" i="5"/>
  <c r="D18" i="5"/>
  <c r="D19" i="5"/>
  <c r="D20" i="5"/>
  <c r="D21" i="5"/>
  <c r="D22" i="5"/>
  <c r="D23" i="5"/>
  <c r="D24" i="5"/>
  <c r="D25" i="5"/>
  <c r="D26" i="5"/>
  <c r="D27" i="5"/>
  <c r="D13" i="5"/>
  <c r="AE17" i="4"/>
  <c r="AN25" i="4"/>
  <c r="AT21" i="4"/>
  <c r="AT27" i="4"/>
  <c r="AT26" i="4"/>
  <c r="AT25" i="4"/>
  <c r="AT24" i="4"/>
  <c r="AT23" i="4"/>
  <c r="AT22" i="4"/>
  <c r="AT20" i="4"/>
  <c r="AT19" i="4"/>
  <c r="AT18" i="4"/>
  <c r="AT17" i="4"/>
  <c r="AT16" i="4"/>
  <c r="AT15" i="4"/>
  <c r="AT14" i="4"/>
  <c r="AT13" i="4"/>
  <c r="AQ27" i="4"/>
  <c r="AQ26" i="4"/>
  <c r="AQ25" i="4"/>
  <c r="AQ24" i="4"/>
  <c r="AQ23" i="4"/>
  <c r="AQ21" i="4"/>
  <c r="AQ20" i="4"/>
  <c r="AQ19" i="4"/>
  <c r="AQ18" i="4"/>
  <c r="AQ17" i="4"/>
  <c r="AQ16" i="4"/>
  <c r="AQ15" i="4"/>
  <c r="AQ14" i="4"/>
  <c r="AQ13" i="4"/>
  <c r="AN27" i="4"/>
  <c r="AN26" i="4"/>
  <c r="AN24" i="4"/>
  <c r="AN23" i="4"/>
  <c r="AN21" i="4"/>
  <c r="AN20" i="4"/>
  <c r="AN19" i="4"/>
  <c r="AN18" i="4"/>
  <c r="AN17" i="4"/>
  <c r="AN15" i="4"/>
  <c r="AN14" i="4"/>
  <c r="AN13" i="4"/>
  <c r="AK27" i="4"/>
  <c r="AK26" i="4"/>
  <c r="AK25" i="4"/>
  <c r="AK24" i="4"/>
  <c r="AK23" i="4"/>
  <c r="AK21" i="4"/>
  <c r="AK20" i="4"/>
  <c r="AK19" i="4"/>
  <c r="AK18" i="4"/>
  <c r="AK17" i="4"/>
  <c r="AK16" i="4"/>
  <c r="AK15" i="4"/>
  <c r="AK14" i="4"/>
  <c r="AK13" i="4"/>
  <c r="AH27" i="4"/>
  <c r="AH26" i="4"/>
  <c r="AH25" i="4"/>
  <c r="AH24" i="4"/>
  <c r="AH21" i="4"/>
  <c r="AH20" i="4"/>
  <c r="AH19" i="4"/>
  <c r="AH18" i="4"/>
  <c r="AH17" i="4"/>
  <c r="AH15" i="4"/>
  <c r="AH14" i="4"/>
  <c r="AH13" i="4"/>
  <c r="AE27" i="4"/>
  <c r="AE26" i="4"/>
  <c r="AE25" i="4"/>
  <c r="AE24" i="4"/>
  <c r="AE22" i="4"/>
  <c r="AE21" i="4"/>
  <c r="AE20" i="4"/>
  <c r="AE19" i="4"/>
  <c r="AE18" i="4"/>
  <c r="AE16" i="4"/>
  <c r="AE15" i="4"/>
  <c r="AE14" i="4"/>
  <c r="AE13" i="4"/>
  <c r="AB27" i="4"/>
  <c r="AB26" i="4"/>
  <c r="AB25" i="4"/>
  <c r="AB24" i="4"/>
  <c r="AB22" i="4"/>
  <c r="AB21" i="4"/>
  <c r="AB20" i="4"/>
  <c r="AB18" i="4"/>
  <c r="AB17" i="4"/>
  <c r="AB15" i="4"/>
  <c r="AB14" i="4"/>
  <c r="AB13" i="4"/>
  <c r="Y27" i="4"/>
  <c r="Y26" i="4"/>
  <c r="Y25" i="4"/>
  <c r="Y24" i="4"/>
  <c r="Y23" i="4"/>
  <c r="Y22" i="4"/>
  <c r="Y21" i="4"/>
  <c r="Y20" i="4"/>
  <c r="Y19" i="4"/>
  <c r="Y18" i="4"/>
  <c r="Y17" i="4"/>
  <c r="Y15" i="4"/>
  <c r="Y14" i="4"/>
  <c r="Y13" i="4"/>
  <c r="V27" i="4"/>
  <c r="V26" i="4"/>
  <c r="V25" i="4"/>
  <c r="V24" i="4"/>
  <c r="V23" i="4"/>
  <c r="V22" i="4"/>
  <c r="V21" i="4"/>
  <c r="V20" i="4"/>
  <c r="V19" i="4"/>
  <c r="V18" i="4"/>
  <c r="V17" i="4"/>
  <c r="V16" i="4"/>
  <c r="V15" i="4"/>
  <c r="V14" i="4"/>
  <c r="V13" i="4"/>
  <c r="S27" i="4"/>
  <c r="S26" i="4"/>
  <c r="S25" i="4"/>
  <c r="S24" i="4"/>
  <c r="S23" i="4"/>
  <c r="S21" i="4"/>
  <c r="S20" i="4"/>
  <c r="S19" i="4"/>
  <c r="S18" i="4"/>
  <c r="S17" i="4"/>
  <c r="S15" i="4"/>
  <c r="S14" i="4"/>
  <c r="S13" i="4"/>
  <c r="P27" i="4"/>
  <c r="P26" i="4"/>
  <c r="P25" i="4"/>
  <c r="P24" i="4"/>
  <c r="P23" i="4"/>
  <c r="P22" i="4"/>
  <c r="P21" i="4"/>
  <c r="P20" i="4"/>
  <c r="P19" i="4"/>
  <c r="P18" i="4"/>
  <c r="P17" i="4"/>
  <c r="P16" i="4"/>
  <c r="P15" i="4"/>
  <c r="P14" i="4"/>
  <c r="P13" i="4"/>
  <c r="M27" i="4"/>
  <c r="M26" i="4"/>
  <c r="M25" i="4"/>
  <c r="M24" i="4"/>
  <c r="M23" i="4"/>
  <c r="M22" i="4"/>
  <c r="M21" i="4"/>
  <c r="M20" i="4"/>
  <c r="M19" i="4"/>
  <c r="M18" i="4"/>
  <c r="M17" i="4"/>
  <c r="M15" i="4"/>
  <c r="M14" i="4"/>
  <c r="M13" i="4"/>
  <c r="J27" i="4"/>
  <c r="J26" i="4"/>
  <c r="J25" i="4"/>
  <c r="J24" i="4"/>
  <c r="J22" i="4"/>
  <c r="J21" i="4"/>
  <c r="J20" i="4"/>
  <c r="J19" i="4"/>
  <c r="J18" i="4"/>
  <c r="J17" i="4"/>
  <c r="J15" i="4"/>
  <c r="J14" i="4"/>
  <c r="J13" i="4"/>
  <c r="G27" i="4"/>
  <c r="G26" i="4"/>
  <c r="G25" i="4"/>
  <c r="G24" i="4"/>
  <c r="G22" i="4"/>
  <c r="G21" i="4"/>
  <c r="G20" i="4"/>
  <c r="G19" i="4"/>
  <c r="G18" i="4"/>
  <c r="G17" i="4"/>
  <c r="G15" i="4"/>
  <c r="G14" i="4"/>
  <c r="D14" i="4"/>
  <c r="D15" i="4"/>
  <c r="D17" i="4"/>
  <c r="D18" i="4"/>
  <c r="D19" i="4"/>
  <c r="D20" i="4"/>
  <c r="D21" i="4"/>
  <c r="D22" i="4"/>
  <c r="D23" i="4"/>
  <c r="D24" i="4"/>
  <c r="D25" i="4"/>
  <c r="D26" i="4"/>
  <c r="D27" i="4"/>
  <c r="D13" i="4"/>
  <c r="D24" i="3"/>
  <c r="AQ22" i="3"/>
  <c r="AT18" i="3"/>
  <c r="AT27" i="3"/>
  <c r="AT26" i="3"/>
  <c r="AT25" i="3"/>
  <c r="AT24" i="3"/>
  <c r="AT23" i="3"/>
  <c r="AT22" i="3"/>
  <c r="AT21" i="3"/>
  <c r="AT20" i="3"/>
  <c r="AT19" i="3"/>
  <c r="AT17" i="3"/>
  <c r="AT16" i="3"/>
  <c r="AT15" i="3"/>
  <c r="AT14" i="3"/>
  <c r="AT13" i="3"/>
  <c r="AQ27" i="3"/>
  <c r="AQ26" i="3"/>
  <c r="AQ25" i="3"/>
  <c r="AQ24" i="3"/>
  <c r="AQ23" i="3"/>
  <c r="AQ21" i="3"/>
  <c r="AQ20" i="3"/>
  <c r="AQ19" i="3"/>
  <c r="AQ18" i="3"/>
  <c r="AQ17" i="3"/>
  <c r="AQ15" i="3"/>
  <c r="AQ14" i="3"/>
  <c r="AQ13" i="3"/>
  <c r="AN27" i="3"/>
  <c r="AN26" i="3"/>
  <c r="AN25" i="3"/>
  <c r="AN24" i="3"/>
  <c r="AN23" i="3"/>
  <c r="AN22" i="3"/>
  <c r="AN21" i="3"/>
  <c r="AN20" i="3"/>
  <c r="AN19" i="3"/>
  <c r="AN18" i="3"/>
  <c r="AN17" i="3"/>
  <c r="AN15" i="3"/>
  <c r="AN14" i="3"/>
  <c r="AN13" i="3"/>
  <c r="AK27" i="3"/>
  <c r="AK26" i="3"/>
  <c r="AK25" i="3"/>
  <c r="AK24" i="3"/>
  <c r="AK23" i="3"/>
  <c r="AK22" i="3"/>
  <c r="AK21" i="3"/>
  <c r="AK20" i="3"/>
  <c r="AK19" i="3"/>
  <c r="AK18" i="3"/>
  <c r="AK17" i="3"/>
  <c r="AK15" i="3"/>
  <c r="AK14" i="3"/>
  <c r="AK13" i="3"/>
  <c r="AH27" i="3"/>
  <c r="AH26" i="3"/>
  <c r="AH25" i="3"/>
  <c r="AH24" i="3"/>
  <c r="AH23" i="3"/>
  <c r="AH22" i="3"/>
  <c r="AH21" i="3"/>
  <c r="AH20" i="3"/>
  <c r="AH19" i="3"/>
  <c r="AH18" i="3"/>
  <c r="AH17" i="3"/>
  <c r="AH15" i="3"/>
  <c r="AH14" i="3"/>
  <c r="AH13" i="3"/>
  <c r="AE27" i="3"/>
  <c r="AE26" i="3"/>
  <c r="AE25" i="3"/>
  <c r="AE24" i="3"/>
  <c r="AE23" i="3"/>
  <c r="AE22" i="3"/>
  <c r="AE21" i="3"/>
  <c r="AE20" i="3"/>
  <c r="AE19" i="3"/>
  <c r="AE18" i="3"/>
  <c r="AE17" i="3"/>
  <c r="AE15" i="3"/>
  <c r="AE14" i="3"/>
  <c r="AE13" i="3"/>
  <c r="AB27" i="3"/>
  <c r="AB26" i="3"/>
  <c r="AB25" i="3"/>
  <c r="AB24" i="3"/>
  <c r="AB23" i="3"/>
  <c r="AB21" i="3"/>
  <c r="AB20" i="3"/>
  <c r="AB19" i="3"/>
  <c r="AB18" i="3"/>
  <c r="AB17" i="3"/>
  <c r="AB15" i="3"/>
  <c r="AB14" i="3"/>
  <c r="AB13" i="3"/>
  <c r="Y27" i="3"/>
  <c r="Y26" i="3"/>
  <c r="Y25" i="3"/>
  <c r="Y24" i="3"/>
  <c r="Y23" i="3"/>
  <c r="Y21" i="3"/>
  <c r="Y20" i="3"/>
  <c r="Y19" i="3"/>
  <c r="Y18" i="3"/>
  <c r="Y17" i="3"/>
  <c r="Y15" i="3"/>
  <c r="Y14" i="3"/>
  <c r="Y13" i="3"/>
  <c r="V27" i="3"/>
  <c r="V26" i="3"/>
  <c r="V25" i="3"/>
  <c r="V24" i="3"/>
  <c r="V23" i="3"/>
  <c r="V21" i="3"/>
  <c r="V20" i="3"/>
  <c r="V18" i="3"/>
  <c r="V17" i="3"/>
  <c r="V15" i="3"/>
  <c r="V14" i="3"/>
  <c r="V13" i="3"/>
  <c r="S27" i="3"/>
  <c r="S26" i="3"/>
  <c r="S25" i="3"/>
  <c r="S24" i="3"/>
  <c r="S23" i="3"/>
  <c r="S21" i="3"/>
  <c r="S20" i="3"/>
  <c r="S19" i="3"/>
  <c r="S18" i="3"/>
  <c r="S15" i="3"/>
  <c r="S14" i="3"/>
  <c r="S13" i="3"/>
  <c r="P27" i="3"/>
  <c r="P26" i="3"/>
  <c r="P25" i="3"/>
  <c r="P24" i="3"/>
  <c r="P23" i="3"/>
  <c r="P22" i="3"/>
  <c r="P21" i="3"/>
  <c r="P20" i="3"/>
  <c r="P18" i="3"/>
  <c r="P17" i="3"/>
  <c r="P15" i="3"/>
  <c r="P14" i="3"/>
  <c r="P13" i="3"/>
  <c r="M27" i="3"/>
  <c r="M26" i="3"/>
  <c r="M25" i="3"/>
  <c r="M24" i="3"/>
  <c r="M22" i="3"/>
  <c r="M21" i="3"/>
  <c r="M20" i="3"/>
  <c r="M18" i="3"/>
  <c r="M17" i="3"/>
  <c r="M15" i="3"/>
  <c r="M14" i="3"/>
  <c r="M13" i="3"/>
  <c r="J27" i="3"/>
  <c r="J26" i="3"/>
  <c r="J25" i="3"/>
  <c r="J24" i="3"/>
  <c r="J22" i="3"/>
  <c r="J21" i="3"/>
  <c r="J20" i="3"/>
  <c r="J17" i="3"/>
  <c r="J15" i="3"/>
  <c r="J14" i="3"/>
  <c r="J13" i="3"/>
  <c r="G14" i="3"/>
  <c r="G15" i="3"/>
  <c r="G20" i="3"/>
  <c r="G21" i="3"/>
  <c r="G22" i="3"/>
  <c r="G24" i="3"/>
  <c r="G25" i="3"/>
  <c r="G26" i="3"/>
  <c r="G27" i="3"/>
  <c r="G13" i="3"/>
  <c r="D14" i="3"/>
  <c r="D20" i="3"/>
  <c r="D21" i="3"/>
  <c r="D25" i="3"/>
  <c r="D26" i="3"/>
  <c r="D27" i="3"/>
  <c r="AT27" i="1"/>
  <c r="AT26" i="1"/>
  <c r="AT25" i="1"/>
  <c r="AT24" i="1"/>
  <c r="AT23" i="1"/>
  <c r="AT22" i="1"/>
  <c r="AT21" i="1"/>
  <c r="AT20" i="1"/>
  <c r="AT19" i="1"/>
  <c r="AT18" i="1"/>
  <c r="AT17" i="1"/>
  <c r="AT16" i="1"/>
  <c r="AT15" i="1"/>
  <c r="AT14" i="1"/>
  <c r="AT13" i="1"/>
  <c r="AQ27" i="1"/>
  <c r="AQ26" i="1"/>
  <c r="AQ25" i="1"/>
  <c r="AQ24" i="1"/>
  <c r="AQ23" i="1"/>
  <c r="AQ22" i="1"/>
  <c r="AQ21" i="1"/>
  <c r="AQ20" i="1"/>
  <c r="AQ19" i="1"/>
  <c r="AQ18" i="1"/>
  <c r="AQ17" i="1"/>
  <c r="AQ16" i="1"/>
  <c r="AQ15" i="1"/>
  <c r="AQ14" i="1"/>
  <c r="AQ13" i="1"/>
  <c r="AN27" i="1"/>
  <c r="AN26" i="1"/>
  <c r="AN25" i="1"/>
  <c r="AN24" i="1"/>
  <c r="AN23" i="1"/>
  <c r="AN22" i="1"/>
  <c r="AN21" i="1"/>
  <c r="AN20" i="1"/>
  <c r="AN19" i="1"/>
  <c r="AN18" i="1"/>
  <c r="AN17" i="1"/>
  <c r="AN16" i="1"/>
  <c r="AN15" i="1"/>
  <c r="AN14" i="1"/>
  <c r="AN13" i="1"/>
  <c r="AK27" i="1"/>
  <c r="AK26" i="1"/>
  <c r="AK25" i="1"/>
  <c r="AK24" i="1"/>
  <c r="AK23" i="1"/>
  <c r="AK22" i="1"/>
  <c r="AK21" i="1"/>
  <c r="AK20" i="1"/>
  <c r="AK19" i="1"/>
  <c r="AK18" i="1"/>
  <c r="AK17" i="1"/>
  <c r="AK16" i="1"/>
  <c r="AK15" i="1"/>
  <c r="AK14" i="1"/>
  <c r="AK13" i="1"/>
  <c r="AH13" i="1"/>
  <c r="AH27" i="1"/>
  <c r="AH26" i="1"/>
  <c r="AH25" i="1"/>
  <c r="AH24" i="1"/>
  <c r="AH23" i="1"/>
  <c r="AH22" i="1"/>
  <c r="AH21" i="1"/>
  <c r="AH20" i="1"/>
  <c r="AH19" i="1"/>
  <c r="AH18" i="1"/>
  <c r="AH17" i="1"/>
  <c r="AH16" i="1"/>
  <c r="AH15" i="1"/>
  <c r="AH14" i="1"/>
  <c r="AE15" i="1"/>
  <c r="AE27" i="1"/>
  <c r="AE26" i="1"/>
  <c r="AE25" i="1"/>
  <c r="AE24" i="1"/>
  <c r="AE23" i="1"/>
  <c r="AE22" i="1"/>
  <c r="AE21" i="1"/>
  <c r="AE20" i="1"/>
  <c r="AE19" i="1"/>
  <c r="AE18" i="1"/>
  <c r="AE17" i="1"/>
  <c r="AE16" i="1"/>
  <c r="AE14" i="1"/>
  <c r="AE13" i="1"/>
  <c r="AB27" i="1"/>
  <c r="AB26" i="1"/>
  <c r="AB25" i="1"/>
  <c r="AB24" i="1"/>
  <c r="AB23" i="1"/>
  <c r="AB22" i="1"/>
  <c r="AB21" i="1"/>
  <c r="AB20" i="1"/>
  <c r="AB19" i="1"/>
  <c r="AB18" i="1"/>
  <c r="AB17" i="1"/>
  <c r="AB16" i="1"/>
  <c r="AB15" i="1"/>
  <c r="AB14" i="1"/>
  <c r="AB13" i="1"/>
  <c r="Y13" i="1"/>
  <c r="Y27" i="1"/>
  <c r="Y26" i="1"/>
  <c r="Y25" i="1"/>
  <c r="Y24" i="1"/>
  <c r="Y23" i="1"/>
  <c r="Y22" i="1"/>
  <c r="Y21" i="1"/>
  <c r="Y20" i="1"/>
  <c r="Y19" i="1"/>
  <c r="Y18" i="1"/>
  <c r="Y17" i="1"/>
  <c r="Y16" i="1"/>
  <c r="Y15" i="1"/>
  <c r="Y14" i="1"/>
  <c r="V19" i="1"/>
  <c r="V27" i="1"/>
  <c r="V26" i="1"/>
  <c r="V25" i="1"/>
  <c r="V24" i="1"/>
  <c r="V23" i="1"/>
  <c r="V22" i="1"/>
  <c r="V21" i="1"/>
  <c r="V20" i="1"/>
  <c r="V18" i="1"/>
  <c r="V17" i="1"/>
  <c r="V16" i="1"/>
  <c r="V15" i="1"/>
  <c r="V14" i="1"/>
  <c r="V13" i="1"/>
  <c r="S13" i="1"/>
  <c r="S27" i="1"/>
  <c r="S26" i="1"/>
  <c r="S25" i="1"/>
  <c r="S24" i="1"/>
  <c r="S23" i="1"/>
  <c r="S22" i="1"/>
  <c r="S21" i="1"/>
  <c r="S20" i="1"/>
  <c r="S19" i="1"/>
  <c r="S18" i="1"/>
  <c r="S17" i="1"/>
  <c r="S16" i="1"/>
  <c r="S15" i="1"/>
  <c r="S14" i="1"/>
  <c r="P14" i="1"/>
  <c r="P15" i="1"/>
  <c r="P16" i="1"/>
  <c r="P17" i="1"/>
  <c r="P18" i="1"/>
  <c r="P19" i="1"/>
  <c r="P20" i="1"/>
  <c r="P21" i="1"/>
  <c r="P22" i="1"/>
  <c r="P23" i="1"/>
  <c r="P24" i="1"/>
  <c r="P25" i="1"/>
  <c r="P26" i="1"/>
  <c r="P27" i="1"/>
  <c r="P13" i="1"/>
  <c r="M14" i="1"/>
  <c r="M15" i="1"/>
  <c r="M16" i="1"/>
  <c r="M17" i="1"/>
  <c r="M18" i="1"/>
  <c r="M19" i="1"/>
  <c r="M20" i="1"/>
  <c r="M21" i="1"/>
  <c r="M22" i="1"/>
  <c r="M23" i="1"/>
  <c r="M24" i="1"/>
  <c r="M25" i="1"/>
  <c r="M26" i="1"/>
  <c r="M27" i="1"/>
  <c r="M13" i="1"/>
  <c r="J14" i="1"/>
  <c r="J15" i="1"/>
  <c r="J16" i="1"/>
  <c r="J17" i="1"/>
  <c r="J18" i="1"/>
  <c r="J19" i="1"/>
  <c r="J20" i="1"/>
  <c r="J21" i="1"/>
  <c r="J22" i="1"/>
  <c r="J23" i="1"/>
  <c r="J24" i="1"/>
  <c r="J25" i="1"/>
  <c r="J26" i="1"/>
  <c r="J27" i="1"/>
  <c r="J13" i="1"/>
  <c r="G14" i="1"/>
  <c r="G15" i="1"/>
  <c r="G16" i="1"/>
  <c r="G17" i="1"/>
  <c r="G18" i="1"/>
  <c r="G19" i="1"/>
  <c r="G20" i="1"/>
  <c r="G21" i="1"/>
  <c r="G22" i="1"/>
  <c r="G23" i="1"/>
  <c r="G24" i="1"/>
  <c r="G25" i="1"/>
  <c r="G26" i="1"/>
  <c r="G27" i="1"/>
  <c r="G13" i="1"/>
  <c r="D21" i="1"/>
  <c r="D18" i="1"/>
  <c r="D19" i="1"/>
  <c r="D27" i="1"/>
  <c r="D14" i="1"/>
  <c r="D15" i="1"/>
  <c r="D17" i="1"/>
  <c r="D25" i="1"/>
  <c r="D22" i="1"/>
  <c r="D13" i="1"/>
  <c r="D26" i="1"/>
  <c r="D24" i="1"/>
  <c r="D23" i="1"/>
  <c r="D20" i="1"/>
  <c r="AH9" i="6"/>
  <c r="AH8" i="6"/>
  <c r="AH5" i="6"/>
  <c r="AE9" i="6"/>
  <c r="AE8" i="6"/>
  <c r="AE5" i="6"/>
  <c r="AB9" i="6"/>
  <c r="AB8" i="6"/>
  <c r="AB5" i="6"/>
  <c r="Y9" i="6"/>
  <c r="Y8" i="6"/>
  <c r="Y5" i="6"/>
  <c r="V9" i="6"/>
  <c r="V8" i="6"/>
  <c r="V5" i="6"/>
  <c r="S9" i="6"/>
  <c r="S8" i="6"/>
  <c r="S5" i="6"/>
  <c r="P9" i="6"/>
  <c r="P8" i="6"/>
  <c r="P5" i="6"/>
  <c r="M9" i="6"/>
  <c r="M8" i="6"/>
  <c r="M5" i="6"/>
  <c r="J9" i="6"/>
  <c r="J8" i="6"/>
  <c r="J5" i="6"/>
  <c r="G9" i="6"/>
  <c r="G8" i="6"/>
  <c r="G5" i="6"/>
  <c r="D8" i="6"/>
  <c r="D9" i="6"/>
  <c r="D5" i="6"/>
  <c r="S8" i="5"/>
  <c r="S5" i="5"/>
  <c r="G9" i="5"/>
  <c r="G8" i="5"/>
  <c r="AH9" i="5"/>
  <c r="AH8" i="5"/>
  <c r="AH5" i="5"/>
  <c r="AE9" i="5"/>
  <c r="AE8" i="5"/>
  <c r="AE5" i="5"/>
  <c r="AB9" i="5"/>
  <c r="AB8" i="5"/>
  <c r="AB5" i="5"/>
  <c r="Y9" i="5"/>
  <c r="Y8" i="5"/>
  <c r="Y5" i="5"/>
  <c r="V9" i="5"/>
  <c r="V8" i="5"/>
  <c r="V5" i="5"/>
  <c r="S9" i="5"/>
  <c r="P9" i="5"/>
  <c r="P8" i="5"/>
  <c r="P5" i="5"/>
  <c r="M9" i="5"/>
  <c r="M8" i="5"/>
  <c r="M5" i="5"/>
  <c r="J9" i="5"/>
  <c r="J8" i="5"/>
  <c r="J5" i="5"/>
  <c r="G5" i="5"/>
  <c r="D8" i="5"/>
  <c r="D9" i="5"/>
  <c r="D5" i="5"/>
  <c r="AT9" i="4"/>
  <c r="J9" i="4"/>
  <c r="G9" i="4"/>
  <c r="AH9" i="4"/>
  <c r="AE9" i="4"/>
  <c r="AB9" i="4"/>
  <c r="Y9" i="4"/>
  <c r="V9" i="4"/>
  <c r="S9" i="4"/>
  <c r="AH8" i="4"/>
  <c r="AE8" i="4"/>
  <c r="AB8" i="4"/>
  <c r="Y8" i="4"/>
  <c r="V8" i="4"/>
  <c r="S8" i="4"/>
  <c r="Y5" i="4"/>
  <c r="M5" i="4"/>
  <c r="J5" i="4"/>
  <c r="AH5" i="4"/>
  <c r="AE5" i="4"/>
  <c r="AB5" i="4"/>
  <c r="V5" i="4"/>
  <c r="S5" i="4"/>
  <c r="P5" i="4"/>
  <c r="G5" i="4"/>
  <c r="D5" i="4"/>
  <c r="P8" i="4"/>
  <c r="P9" i="4"/>
  <c r="M8" i="4"/>
  <c r="M9" i="4"/>
  <c r="G8" i="4"/>
  <c r="J8" i="4"/>
  <c r="D8" i="4"/>
  <c r="D9" i="4"/>
  <c r="AH8" i="3"/>
  <c r="AH9" i="3"/>
  <c r="AH5" i="3"/>
  <c r="AE8" i="3"/>
  <c r="AE9" i="3"/>
  <c r="AE5" i="3"/>
  <c r="AB8" i="3"/>
  <c r="AB9" i="3"/>
  <c r="AB5" i="3"/>
  <c r="Y8" i="3"/>
  <c r="Y9" i="3"/>
  <c r="Y5" i="3"/>
  <c r="V8" i="3"/>
  <c r="V9" i="3"/>
  <c r="V5" i="3"/>
  <c r="S8" i="3"/>
  <c r="S9" i="3"/>
  <c r="S5" i="3"/>
  <c r="P8" i="3"/>
  <c r="P9" i="3"/>
  <c r="P5" i="3"/>
  <c r="M8" i="3"/>
  <c r="M9" i="3"/>
  <c r="M5" i="3"/>
  <c r="J8" i="3"/>
  <c r="J9" i="3"/>
  <c r="J5" i="3"/>
  <c r="G8" i="3"/>
  <c r="G9" i="3"/>
  <c r="G5" i="3"/>
  <c r="D8" i="3"/>
  <c r="D9" i="3"/>
  <c r="D5" i="3"/>
  <c r="AH8" i="1"/>
  <c r="AH9" i="1"/>
  <c r="AH5" i="1"/>
  <c r="AE8" i="1"/>
  <c r="AE9" i="1"/>
  <c r="AE5" i="1"/>
  <c r="AB8" i="1"/>
  <c r="AB9" i="1"/>
  <c r="AB5" i="1"/>
  <c r="Y8" i="1"/>
  <c r="Y9" i="1"/>
  <c r="V8" i="1"/>
  <c r="V9" i="1"/>
  <c r="S8" i="1"/>
  <c r="S9" i="1"/>
  <c r="P8" i="1"/>
  <c r="P9" i="1"/>
  <c r="M9" i="1"/>
  <c r="M8" i="1"/>
  <c r="Y5" i="1"/>
  <c r="V5" i="1"/>
  <c r="S5" i="1"/>
  <c r="P5" i="1"/>
  <c r="M5" i="1"/>
  <c r="J8" i="1"/>
  <c r="J9" i="1"/>
  <c r="J5" i="1"/>
  <c r="G8" i="1"/>
  <c r="G9" i="1"/>
  <c r="G5" i="1"/>
  <c r="D8" i="1"/>
  <c r="D9" i="1"/>
  <c r="AT8" i="6"/>
  <c r="AT9" i="6"/>
  <c r="AT5" i="6"/>
  <c r="AQ8" i="6"/>
  <c r="AQ9" i="6"/>
  <c r="AQ5" i="6"/>
  <c r="AN5" i="6"/>
  <c r="AN8" i="6"/>
  <c r="AN9" i="6"/>
  <c r="AK8" i="6"/>
  <c r="AK9" i="6"/>
  <c r="AK5" i="6"/>
  <c r="AT8" i="5"/>
  <c r="AT9" i="5"/>
  <c r="AT5" i="5"/>
  <c r="AQ8" i="5"/>
  <c r="AQ9" i="5"/>
  <c r="AQ5" i="5"/>
  <c r="AN8" i="5"/>
  <c r="AN9" i="5"/>
  <c r="AN5" i="5"/>
  <c r="AK8" i="5"/>
  <c r="AK9" i="5"/>
  <c r="AK5" i="5"/>
  <c r="AT8" i="4"/>
  <c r="AT5" i="4"/>
  <c r="AQ8" i="4"/>
  <c r="AQ9" i="4"/>
  <c r="AQ5" i="4"/>
  <c r="AN8" i="4"/>
  <c r="AN9" i="4"/>
  <c r="AN5" i="4"/>
  <c r="AK8" i="4"/>
  <c r="AK9" i="4"/>
  <c r="AK5" i="4"/>
  <c r="AT9" i="3"/>
  <c r="AT8" i="3"/>
  <c r="AQ9" i="3"/>
  <c r="AQ8" i="3"/>
  <c r="AN9" i="3"/>
  <c r="AN8" i="3"/>
  <c r="AK9" i="3"/>
  <c r="AK8" i="3"/>
  <c r="AT5" i="3"/>
  <c r="AQ5" i="3"/>
  <c r="AN5" i="3"/>
  <c r="AK5" i="3"/>
  <c r="AT9" i="1"/>
  <c r="AT8" i="1"/>
  <c r="AQ9" i="1"/>
  <c r="AQ8" i="1"/>
  <c r="AN9" i="1"/>
  <c r="AN8" i="1"/>
  <c r="AK9" i="1"/>
  <c r="AK8" i="1"/>
  <c r="AT5" i="1"/>
  <c r="AQ5" i="1"/>
  <c r="AN5" i="1"/>
  <c r="AK5" i="1"/>
  <c r="D5" i="1"/>
</calcChain>
</file>

<file path=xl/sharedStrings.xml><?xml version="1.0" encoding="utf-8"?>
<sst xmlns="http://schemas.openxmlformats.org/spreadsheetml/2006/main" count="651" uniqueCount="228">
  <si>
    <t>ASD=antall med ASDismediagnose, Bef=antall i befolkningen</t>
  </si>
  <si>
    <t>Nye tilfeller (første registrering i NPR) av autismediagnose årlig fra 2010 til 2024</t>
  </si>
  <si>
    <t>Antall unike pasienter 2-17 år som har vært i kontakt med spesialist helsetjenesten for Autisme (F84) som hoved eller bitilstrand for første gang i løpet av perioden 2010-2024.</t>
  </si>
  <si>
    <t>ASD</t>
  </si>
  <si>
    <t>Bef</t>
  </si>
  <si>
    <t>% andel</t>
  </si>
  <si>
    <t>Totalt</t>
  </si>
  <si>
    <t>1257</t>
  </si>
  <si>
    <t>1231</t>
  </si>
  <si>
    <t>1174</t>
  </si>
  <si>
    <t>1233</t>
  </si>
  <si>
    <t>1236</t>
  </si>
  <si>
    <t>1325</t>
  </si>
  <si>
    <t>1519</t>
  </si>
  <si>
    <t>1492</t>
  </si>
  <si>
    <t>1690</t>
  </si>
  <si>
    <t>1960</t>
  </si>
  <si>
    <t>1748</t>
  </si>
  <si>
    <t>2162</t>
  </si>
  <si>
    <t>2543</t>
  </si>
  <si>
    <t>2849</t>
  </si>
  <si>
    <t>3337</t>
  </si>
  <si>
    <t>Kjønn</t>
  </si>
  <si>
    <t>Gutter</t>
  </si>
  <si>
    <t>997</t>
  </si>
  <si>
    <t>946</t>
  </si>
  <si>
    <t>880</t>
  </si>
  <si>
    <t>943</t>
  </si>
  <si>
    <t>924</t>
  </si>
  <si>
    <t>992</t>
  </si>
  <si>
    <t>1170</t>
  </si>
  <si>
    <t>1092</t>
  </si>
  <si>
    <t>1244</t>
  </si>
  <si>
    <t>1415</t>
  </si>
  <si>
    <t>1214</t>
  </si>
  <si>
    <t>1473</t>
  </si>
  <si>
    <t>1672</t>
  </si>
  <si>
    <t>1840</t>
  </si>
  <si>
    <t>2177</t>
  </si>
  <si>
    <t>Jenter</t>
  </si>
  <si>
    <t>260</t>
  </si>
  <si>
    <t>285</t>
  </si>
  <si>
    <t>294</t>
  </si>
  <si>
    <t>290</t>
  </si>
  <si>
    <t>312</t>
  </si>
  <si>
    <t>333</t>
  </si>
  <si>
    <t>349</t>
  </si>
  <si>
    <t>400</t>
  </si>
  <si>
    <t>446</t>
  </si>
  <si>
    <t>545</t>
  </si>
  <si>
    <t>534</t>
  </si>
  <si>
    <t>689</t>
  </si>
  <si>
    <t>871</t>
  </si>
  <si>
    <t>1009</t>
  </si>
  <si>
    <t>1160</t>
  </si>
  <si>
    <t>Fylkesbosted</t>
  </si>
  <si>
    <t>Agder</t>
  </si>
  <si>
    <t>Akershus</t>
  </si>
  <si>
    <t>Buskerud</t>
  </si>
  <si>
    <t>Finnmark</t>
  </si>
  <si>
    <t>*</t>
  </si>
  <si>
    <t>Innlandet</t>
  </si>
  <si>
    <t>Møre og Romsdal</t>
  </si>
  <si>
    <t>Nordland</t>
  </si>
  <si>
    <t>Oslo</t>
  </si>
  <si>
    <t>Rogaland</t>
  </si>
  <si>
    <t>Telemark</t>
  </si>
  <si>
    <t>Troms</t>
  </si>
  <si>
    <t>Trøndelag</t>
  </si>
  <si>
    <t>Vestfold</t>
  </si>
  <si>
    <t>Vestland</t>
  </si>
  <si>
    <t>Østfold</t>
  </si>
  <si>
    <t>ASD=antall med Autismediagnose, Bef=antall i befolkningen</t>
  </si>
  <si>
    <t>216</t>
  </si>
  <si>
    <t>212</t>
  </si>
  <si>
    <t>210</t>
  </si>
  <si>
    <t>276</t>
  </si>
  <si>
    <t>277</t>
  </si>
  <si>
    <t>336</t>
  </si>
  <si>
    <t>421</t>
  </si>
  <si>
    <t>457</t>
  </si>
  <si>
    <t>543</t>
  </si>
  <si>
    <t>657</t>
  </si>
  <si>
    <t>616</t>
  </si>
  <si>
    <t>757</t>
  </si>
  <si>
    <t>779</t>
  </si>
  <si>
    <t>836</t>
  </si>
  <si>
    <t>888</t>
  </si>
  <si>
    <t>176</t>
  </si>
  <si>
    <t>169</t>
  </si>
  <si>
    <t>168</t>
  </si>
  <si>
    <t>227</t>
  </si>
  <si>
    <t>269</t>
  </si>
  <si>
    <t>352</t>
  </si>
  <si>
    <t>359</t>
  </si>
  <si>
    <t>425</t>
  </si>
  <si>
    <t>523</t>
  </si>
  <si>
    <t>463</t>
  </si>
  <si>
    <t>584</t>
  </si>
  <si>
    <t>606</t>
  </si>
  <si>
    <t>630</t>
  </si>
  <si>
    <t>644</t>
  </si>
  <si>
    <t>40</t>
  </si>
  <si>
    <t>43</t>
  </si>
  <si>
    <t>42</t>
  </si>
  <si>
    <t>49</t>
  </si>
  <si>
    <t>61</t>
  </si>
  <si>
    <t>67</t>
  </si>
  <si>
    <t>69</t>
  </si>
  <si>
    <t>98</t>
  </si>
  <si>
    <t>118</t>
  </si>
  <si>
    <t>134</t>
  </si>
  <si>
    <t>153</t>
  </si>
  <si>
    <t>173</t>
  </si>
  <si>
    <t>206</t>
  </si>
  <si>
    <t>244</t>
  </si>
  <si>
    <t>602</t>
  </si>
  <si>
    <t>575</t>
  </si>
  <si>
    <t>529</t>
  </si>
  <si>
    <t>521</t>
  </si>
  <si>
    <t>542</t>
  </si>
  <si>
    <t>601</t>
  </si>
  <si>
    <t>614</t>
  </si>
  <si>
    <t>627</t>
  </si>
  <si>
    <t>714</t>
  </si>
  <si>
    <t>708</t>
  </si>
  <si>
    <t>834</t>
  </si>
  <si>
    <t>961</t>
  </si>
  <si>
    <t>1173</t>
  </si>
  <si>
    <t>494</t>
  </si>
  <si>
    <t>459</t>
  </si>
  <si>
    <t>418</t>
  </si>
  <si>
    <t>414</t>
  </si>
  <si>
    <t>427</t>
  </si>
  <si>
    <t>433</t>
  </si>
  <si>
    <t>481</t>
  </si>
  <si>
    <t>480</t>
  </si>
  <si>
    <t>492</t>
  </si>
  <si>
    <t>453</t>
  </si>
  <si>
    <t>609</t>
  </si>
  <si>
    <t>723</t>
  </si>
  <si>
    <t>877</t>
  </si>
  <si>
    <t>108</t>
  </si>
  <si>
    <t>116</t>
  </si>
  <si>
    <t>111</t>
  </si>
  <si>
    <t>107</t>
  </si>
  <si>
    <t>94</t>
  </si>
  <si>
    <t>109</t>
  </si>
  <si>
    <t>120</t>
  </si>
  <si>
    <t>135</t>
  </si>
  <si>
    <t>172</t>
  </si>
  <si>
    <t>185</t>
  </si>
  <si>
    <t>225</t>
  </si>
  <si>
    <t>238</t>
  </si>
  <si>
    <t>296</t>
  </si>
  <si>
    <t>Total</t>
  </si>
  <si>
    <t>439</t>
  </si>
  <si>
    <t>444</t>
  </si>
  <si>
    <t>435</t>
  </si>
  <si>
    <t>436</t>
  </si>
  <si>
    <t>438</t>
  </si>
  <si>
    <t>447</t>
  </si>
  <si>
    <t>497</t>
  </si>
  <si>
    <t>520</t>
  </si>
  <si>
    <t>589</t>
  </si>
  <si>
    <t>526</t>
  </si>
  <si>
    <t>697</t>
  </si>
  <si>
    <t>930</t>
  </si>
  <si>
    <t>1052</t>
  </si>
  <si>
    <t>1276</t>
  </si>
  <si>
    <t>327</t>
  </si>
  <si>
    <t>318</t>
  </si>
  <si>
    <t>302</t>
  </si>
  <si>
    <t>281</t>
  </si>
  <si>
    <t>337</t>
  </si>
  <si>
    <t>253</t>
  </si>
  <si>
    <t>350</t>
  </si>
  <si>
    <t>298</t>
  </si>
  <si>
    <t>366</t>
  </si>
  <si>
    <t>487</t>
  </si>
  <si>
    <t>656</t>
  </si>
  <si>
    <t>112</t>
  </si>
  <si>
    <t>126</t>
  </si>
  <si>
    <t>141</t>
  </si>
  <si>
    <t>157</t>
  </si>
  <si>
    <t>160</t>
  </si>
  <si>
    <t>193</t>
  </si>
  <si>
    <t>239</t>
  </si>
  <si>
    <t>228</t>
  </si>
  <si>
    <t>331</t>
  </si>
  <si>
    <t>473</t>
  </si>
  <si>
    <t>565</t>
  </si>
  <si>
    <t>620</t>
  </si>
  <si>
    <t>399</t>
  </si>
  <si>
    <t>428</t>
  </si>
  <si>
    <t>486</t>
  </si>
  <si>
    <t>540</t>
  </si>
  <si>
    <t>552</t>
  </si>
  <si>
    <t>560</t>
  </si>
  <si>
    <t>587</t>
  </si>
  <si>
    <t>658</t>
  </si>
  <si>
    <t>696</t>
  </si>
  <si>
    <t>679</t>
  </si>
  <si>
    <t>883</t>
  </si>
  <si>
    <t>1147</t>
  </si>
  <si>
    <t>1440</t>
  </si>
  <si>
    <t>1491</t>
  </si>
  <si>
    <t>284</t>
  </si>
  <si>
    <t>345</t>
  </si>
  <si>
    <t>379</t>
  </si>
  <si>
    <t>358</t>
  </si>
  <si>
    <t>412</t>
  </si>
  <si>
    <t>382</t>
  </si>
  <si>
    <t>517</t>
  </si>
  <si>
    <t>672</t>
  </si>
  <si>
    <t>677</t>
  </si>
  <si>
    <t>115</t>
  </si>
  <si>
    <t>132</t>
  </si>
  <si>
    <t>174</t>
  </si>
  <si>
    <t>202</t>
  </si>
  <si>
    <t>232</t>
  </si>
  <si>
    <t>188</t>
  </si>
  <si>
    <t>240</t>
  </si>
  <si>
    <t>282</t>
  </si>
  <si>
    <t>297</t>
  </si>
  <si>
    <t>448</t>
  </si>
  <si>
    <t>768</t>
  </si>
  <si>
    <t>814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</si>
</sst>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17">
    <font>
      <sz val="12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2"/>
      <color theme="1"/>
      <name val="Aptos Narrow"/>
      <family val="2"/>
      <scheme val="minor"/>
    </font>
    <font>
      <sz val="12"/>
      <color theme="1"/>
      <name val="Aptos Narrow"/>
      <family val="2"/>
      <scheme val="minor"/>
    </font>
    <font>
      <sz val="8"/>
      <name val="Aptos Narrow"/>
      <family val="2"/>
      <scheme val="minor"/>
    </font>
    <font>
      <sz val="9"/>
      <color theme="1"/>
      <name val="Aptos Narrow"/>
      <family val="2"/>
      <scheme val="minor"/>
    </font>
    <font>
      <sz val="12"/>
      <color theme="1"/>
      <name val="Aptos Narrow"/>
      <family val="2"/>
      <scheme val="minor"/>
    </font>
    <font>
      <sz val="12"/>
      <color rgb="FFFF0000"/>
      <name val="Aptos Narrow"/>
      <family val="2"/>
      <scheme val="minor"/>
    </font>
    <font>
      <b/>
      <sz val="12"/>
      <color theme="1"/>
      <name val="Aptos Narrow (Brødtekst)"/>
    </font>
    <font>
      <sz val="11"/>
      <color rgb="FF000000"/>
      <name val="Aptos Narrow"/>
      <family val="2"/>
      <scheme val="minor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b/>
      <sz val="12"/>
      <color rgb="FF000000"/>
      <name val="Aptos Narrow"/>
    </font>
    <font>
      <sz val="12"/>
      <color rgb="FF000000"/>
      <name val="Aptos Narrow"/>
      <family val="2"/>
    </font>
    <font>
      <sz val="11"/>
      <color rgb="FF000000"/>
      <name val="Calibri"/>
      <family val="2"/>
    </font>
    <font>
      <sz val="11"/>
      <color rgb="FF000000"/>
      <name val="Aptos Narrow"/>
      <family val="2"/>
    </font>
    <font>
      <sz val="9"/>
      <name val="Verdana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9" fontId="6" fillId="0" borderId="0" applyFont="0" applyFill="0" applyBorder="0" applyAlignment="0" applyProtection="0"/>
    <xf numFmtId="0" fontId="9" fillId="0" borderId="0"/>
  </cellStyleXfs>
  <cellXfs count="38">
    <xf numFmtId="0" fontId="0" fillId="0" borderId="0" xfId="0"/>
    <xf numFmtId="0" fontId="2" fillId="0" borderId="0" xfId="0" applyFont="1"/>
    <xf numFmtId="0" fontId="0" fillId="0" borderId="0" xfId="0" applyAlignment="1">
      <alignment wrapText="1"/>
    </xf>
    <xf numFmtId="0" fontId="0" fillId="0" borderId="0" xfId="0" applyAlignment="1">
      <alignment horizontal="left" indent="1"/>
    </xf>
    <xf numFmtId="0" fontId="2" fillId="0" borderId="0" xfId="0" applyFont="1" applyAlignment="1">
      <alignment wrapText="1"/>
    </xf>
    <xf numFmtId="10" fontId="0" fillId="0" borderId="0" xfId="1" applyNumberFormat="1" applyFont="1"/>
    <xf numFmtId="0" fontId="7" fillId="0" borderId="0" xfId="0" applyFont="1"/>
    <xf numFmtId="0" fontId="5" fillId="0" borderId="0" xfId="0" applyFont="1" applyAlignment="1">
      <alignment horizontal="left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indent="1"/>
    </xf>
    <xf numFmtId="0" fontId="1" fillId="0" borderId="0" xfId="2" applyFont="1"/>
    <xf numFmtId="2" fontId="1" fillId="0" borderId="0" xfId="2" applyNumberFormat="1" applyFont="1"/>
    <xf numFmtId="2" fontId="0" fillId="0" borderId="0" xfId="0" applyNumberFormat="1"/>
    <xf numFmtId="0" fontId="0" fillId="0" borderId="0" xfId="0" applyAlignment="1">
      <alignment horizontal="left"/>
    </xf>
    <xf numFmtId="0" fontId="0" fillId="0" borderId="0" xfId="0" applyAlignment="1">
      <alignment horizontal="left" vertical="top"/>
    </xf>
    <xf numFmtId="10" fontId="0" fillId="0" borderId="0" xfId="1" applyNumberFormat="1" applyFont="1" applyFill="1"/>
    <xf numFmtId="10" fontId="0" fillId="0" borderId="0" xfId="1" applyNumberFormat="1" applyFont="1" applyFill="1" applyAlignment="1">
      <alignment wrapText="1"/>
    </xf>
    <xf numFmtId="0" fontId="10" fillId="0" borderId="0" xfId="0" applyFont="1"/>
    <xf numFmtId="0" fontId="11" fillId="0" borderId="0" xfId="0" applyFont="1"/>
    <xf numFmtId="164" fontId="0" fillId="0" borderId="0" xfId="1" applyNumberFormat="1" applyFont="1"/>
    <xf numFmtId="9" fontId="0" fillId="0" borderId="0" xfId="1" applyFont="1" applyFill="1"/>
    <xf numFmtId="2" fontId="10" fillId="0" borderId="0" xfId="0" applyNumberFormat="1" applyFont="1"/>
    <xf numFmtId="0" fontId="2" fillId="0" borderId="0" xfId="0" applyFont="1" applyAlignment="1">
      <alignment horizontal="center" vertical="center" wrapText="1"/>
    </xf>
    <xf numFmtId="0" fontId="5" fillId="0" borderId="0" xfId="0" applyFont="1" applyAlignment="1">
      <alignment horizontal="left" wrapText="1"/>
    </xf>
    <xf numFmtId="0" fontId="8" fillId="0" borderId="0" xfId="0" applyFont="1" applyAlignment="1">
      <alignment horizontal="center" wrapText="1"/>
    </xf>
    <xf numFmtId="0" fontId="5" fillId="0" borderId="0" xfId="0" applyFont="1" applyAlignment="1">
      <alignment horizontal="center" wrapText="1"/>
    </xf>
    <xf numFmtId="0" fontId="12" fillId="0" borderId="0" xfId="0" applyFont="1" applyFill="1" applyBorder="1" applyAlignment="1"/>
    <xf numFmtId="0" fontId="13" fillId="0" borderId="0" xfId="0" applyFont="1" applyFill="1" applyBorder="1" applyAlignment="1">
      <alignment wrapText="1"/>
    </xf>
    <xf numFmtId="0" fontId="13" fillId="0" borderId="0" xfId="0" applyFont="1" applyFill="1" applyBorder="1" applyAlignment="1"/>
    <xf numFmtId="0" fontId="14" fillId="0" borderId="0" xfId="0" applyFont="1" applyFill="1" applyBorder="1" applyAlignment="1"/>
    <xf numFmtId="0" fontId="15" fillId="0" borderId="0" xfId="0" applyFont="1" applyFill="1" applyBorder="1" applyAlignment="1"/>
    <xf numFmtId="0" fontId="16" fillId="0" borderId="0" xfId="0" applyFont="1" applyFill="1" applyBorder="1" applyAlignment="1"/>
    <xf numFmtId="0" fontId="0" fillId="0" borderId="0" xfId="0" applyFill="1"/>
    <xf numFmtId="2" fontId="14" fillId="0" borderId="0" xfId="0" applyNumberFormat="1" applyFont="1" applyFill="1" applyBorder="1" applyAlignment="1"/>
    <xf numFmtId="0" fontId="0" fillId="0" borderId="0" xfId="0" applyAlignment="1"/>
    <xf numFmtId="0" fontId="16" fillId="0" borderId="0" xfId="0" applyFont="1" applyFill="1" applyBorder="1" applyAlignment="1">
      <alignment horizontal="left"/>
    </xf>
    <xf numFmtId="2" fontId="0" fillId="0" borderId="0" xfId="0" applyNumberFormat="1" applyFill="1"/>
    <xf numFmtId="2" fontId="15" fillId="0" borderId="0" xfId="0" applyNumberFormat="1" applyFont="1" applyFill="1" applyBorder="1" applyAlignment="1"/>
  </cellXfs>
  <cellStyles count="3">
    <cellStyle name="Normal" xfId="0" builtinId="0"/>
    <cellStyle name="Normal 2" xfId="2" xr:uid="{996ABC6F-EA15-4AA5-A031-EEF7D2677FCF}"/>
    <cellStyle name="Prosent" xfId="1" builtinId="5"/>
  </cellStyles>
  <dxfs count="57"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E90565-1F67-5B45-B9D0-92FC297DAFE1}">
  <dimension ref="A1:BO83"/>
  <sheetViews>
    <sheetView tabSelected="1" topLeftCell="AE1" workbookViewId="0">
      <pane ySplit="4" topLeftCell="A5" activePane="bottomLeft" state="frozen"/>
      <selection pane="bottomLeft" activeCell="I31" sqref="I31"/>
    </sheetView>
  </sheetViews>
  <sheetFormatPr defaultColWidth="11" defaultRowHeight="15.75"/>
  <cols>
    <col min="1" max="1" width="40.75" customWidth="1"/>
    <col min="2" max="4" width="9.875" style="2" customWidth="1"/>
    <col min="5" max="5" width="9.875" customWidth="1"/>
    <col min="6" max="7" width="11.5" customWidth="1"/>
    <col min="8" max="29" width="9.875" customWidth="1"/>
    <col min="30" max="31" width="12.5" customWidth="1"/>
    <col min="32" max="66" width="9.875" customWidth="1"/>
  </cols>
  <sheetData>
    <row r="1" spans="1:67" ht="27.95" customHeight="1">
      <c r="A1" s="23" t="s">
        <v>0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3"/>
      <c r="X1" s="23"/>
      <c r="Y1" s="23"/>
      <c r="Z1" s="23"/>
      <c r="AA1" s="23"/>
      <c r="AB1" s="23"/>
      <c r="AC1" s="23"/>
      <c r="AD1" s="23"/>
      <c r="AE1" s="23"/>
      <c r="AF1" s="23"/>
      <c r="AG1" s="23"/>
      <c r="AH1" s="23"/>
      <c r="AI1" s="23"/>
      <c r="AJ1" s="23"/>
      <c r="AK1" s="23"/>
      <c r="AL1" s="23"/>
      <c r="AM1" s="23"/>
      <c r="AN1" s="23"/>
      <c r="AO1" s="23"/>
      <c r="AP1" s="23"/>
      <c r="AQ1" s="23"/>
      <c r="AR1" s="23"/>
      <c r="AS1" s="23"/>
      <c r="AT1" s="23"/>
      <c r="AU1" s="23"/>
      <c r="AV1" s="23"/>
      <c r="AW1" s="23"/>
      <c r="AX1" s="23"/>
      <c r="AY1" s="23"/>
      <c r="AZ1" s="23"/>
      <c r="BA1" s="23"/>
      <c r="BB1" s="23"/>
      <c r="BC1" s="23"/>
      <c r="BD1" s="23"/>
      <c r="BE1" s="23"/>
      <c r="BF1" s="23"/>
      <c r="BG1" s="23"/>
      <c r="BH1" s="23"/>
      <c r="BI1" s="23"/>
      <c r="BJ1" s="23"/>
      <c r="BK1" s="23"/>
      <c r="BL1" s="23"/>
      <c r="BM1" s="23"/>
      <c r="BN1" s="23"/>
      <c r="BO1" s="23"/>
    </row>
    <row r="2" spans="1:67" ht="27.95" customHeight="1">
      <c r="A2" s="7"/>
      <c r="B2" s="24" t="s">
        <v>1</v>
      </c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  <c r="U2" s="25"/>
      <c r="V2" s="25"/>
      <c r="W2" s="25"/>
      <c r="X2" s="25"/>
      <c r="Y2" s="25"/>
      <c r="Z2" s="25"/>
      <c r="AA2" s="25"/>
      <c r="AB2" s="25"/>
      <c r="AC2" s="25"/>
      <c r="AD2" s="25"/>
      <c r="AE2" s="25"/>
      <c r="AF2" s="25"/>
      <c r="AG2" s="25"/>
      <c r="AH2" s="25"/>
      <c r="AI2" s="25"/>
      <c r="AJ2" s="25"/>
      <c r="AK2" s="25"/>
      <c r="AL2" s="25"/>
      <c r="AM2" s="25"/>
      <c r="AN2" s="25"/>
      <c r="AO2" s="25"/>
      <c r="AP2" s="25"/>
      <c r="AQ2" s="25"/>
      <c r="AR2" s="25"/>
      <c r="AS2" s="25"/>
      <c r="AT2" s="7"/>
      <c r="AU2" s="7"/>
      <c r="AV2" s="7"/>
      <c r="AW2" s="7"/>
      <c r="AX2" s="7"/>
      <c r="AY2" s="7"/>
      <c r="AZ2" s="7"/>
      <c r="BA2" s="7"/>
      <c r="BB2" s="7"/>
      <c r="BC2" s="7"/>
      <c r="BD2" s="7"/>
      <c r="BE2" s="7"/>
      <c r="BF2" s="7"/>
      <c r="BG2" s="7"/>
      <c r="BH2" s="7"/>
      <c r="BI2" s="7"/>
      <c r="BJ2" s="7"/>
      <c r="BK2" s="7"/>
      <c r="BL2" s="7"/>
      <c r="BM2" s="7"/>
      <c r="BN2" s="7"/>
      <c r="BO2" s="7"/>
    </row>
    <row r="3" spans="1:67" s="1" customFormat="1" ht="67.5" customHeight="1">
      <c r="A3" s="4" t="s">
        <v>2</v>
      </c>
      <c r="B3" s="22">
        <v>2010</v>
      </c>
      <c r="C3" s="22"/>
      <c r="D3" s="22"/>
      <c r="E3" s="22">
        <v>2011</v>
      </c>
      <c r="F3" s="22"/>
      <c r="G3" s="22"/>
      <c r="H3" s="22">
        <v>2012</v>
      </c>
      <c r="I3" s="22"/>
      <c r="J3" s="22"/>
      <c r="K3" s="22">
        <v>2013</v>
      </c>
      <c r="L3" s="22"/>
      <c r="M3" s="8"/>
      <c r="N3" s="22">
        <v>2014</v>
      </c>
      <c r="O3" s="22"/>
      <c r="P3" s="8"/>
      <c r="Q3" s="22">
        <v>2015</v>
      </c>
      <c r="R3" s="22"/>
      <c r="S3" s="8"/>
      <c r="T3" s="22">
        <v>2016</v>
      </c>
      <c r="U3" s="22"/>
      <c r="V3" s="8"/>
      <c r="W3" s="22">
        <v>2017</v>
      </c>
      <c r="X3" s="22"/>
      <c r="Y3" s="8"/>
      <c r="Z3" s="22">
        <v>2018</v>
      </c>
      <c r="AA3" s="22"/>
      <c r="AB3" s="8"/>
      <c r="AC3" s="22">
        <v>2019</v>
      </c>
      <c r="AD3" s="22"/>
      <c r="AE3" s="8"/>
      <c r="AF3" s="22">
        <v>2020</v>
      </c>
      <c r="AG3" s="22"/>
      <c r="AH3" s="8"/>
      <c r="AI3" s="22">
        <v>2021</v>
      </c>
      <c r="AJ3" s="22"/>
      <c r="AK3" s="22"/>
      <c r="AL3" s="22">
        <v>2022</v>
      </c>
      <c r="AM3" s="22"/>
      <c r="AN3" s="22"/>
      <c r="AO3" s="22">
        <v>2023</v>
      </c>
      <c r="AP3" s="22"/>
      <c r="AQ3" s="22"/>
      <c r="AR3" s="22">
        <v>2024</v>
      </c>
      <c r="AS3" s="22"/>
      <c r="AT3" s="22"/>
      <c r="BN3" s="4"/>
      <c r="BO3" s="4"/>
    </row>
    <row r="4" spans="1:67" s="1" customFormat="1">
      <c r="B4" s="4" t="s">
        <v>3</v>
      </c>
      <c r="C4" s="4" t="s">
        <v>4</v>
      </c>
      <c r="D4" s="4" t="s">
        <v>5</v>
      </c>
      <c r="E4" s="4" t="s">
        <v>3</v>
      </c>
      <c r="F4" s="4" t="s">
        <v>4</v>
      </c>
      <c r="G4" s="4" t="s">
        <v>5</v>
      </c>
      <c r="H4" s="4" t="s">
        <v>3</v>
      </c>
      <c r="I4" s="4" t="s">
        <v>4</v>
      </c>
      <c r="J4" s="4" t="s">
        <v>5</v>
      </c>
      <c r="K4" s="4" t="s">
        <v>3</v>
      </c>
      <c r="L4" s="4" t="s">
        <v>4</v>
      </c>
      <c r="M4" s="4" t="s">
        <v>5</v>
      </c>
      <c r="N4" s="4" t="s">
        <v>3</v>
      </c>
      <c r="O4" s="4" t="s">
        <v>4</v>
      </c>
      <c r="P4" s="4" t="s">
        <v>5</v>
      </c>
      <c r="Q4" s="4" t="s">
        <v>3</v>
      </c>
      <c r="R4" s="4" t="s">
        <v>4</v>
      </c>
      <c r="S4" s="4" t="s">
        <v>5</v>
      </c>
      <c r="T4" s="4" t="s">
        <v>3</v>
      </c>
      <c r="U4" s="4" t="s">
        <v>4</v>
      </c>
      <c r="V4" s="4" t="s">
        <v>5</v>
      </c>
      <c r="W4" s="4" t="s">
        <v>3</v>
      </c>
      <c r="X4" s="4" t="s">
        <v>4</v>
      </c>
      <c r="Y4" s="4" t="s">
        <v>5</v>
      </c>
      <c r="Z4" s="4" t="s">
        <v>3</v>
      </c>
      <c r="AA4" s="4" t="s">
        <v>4</v>
      </c>
      <c r="AB4" s="4" t="s">
        <v>5</v>
      </c>
      <c r="AC4" s="4" t="s">
        <v>3</v>
      </c>
      <c r="AD4" s="4" t="s">
        <v>4</v>
      </c>
      <c r="AE4" s="4" t="s">
        <v>5</v>
      </c>
      <c r="AF4" s="4" t="s">
        <v>3</v>
      </c>
      <c r="AG4" s="4" t="s">
        <v>4</v>
      </c>
      <c r="AH4" s="4" t="s">
        <v>5</v>
      </c>
      <c r="AI4" s="4" t="s">
        <v>3</v>
      </c>
      <c r="AJ4" s="4" t="s">
        <v>4</v>
      </c>
      <c r="AK4" s="4" t="s">
        <v>5</v>
      </c>
      <c r="AL4" s="4" t="s">
        <v>3</v>
      </c>
      <c r="AM4" s="4" t="s">
        <v>4</v>
      </c>
      <c r="AN4" s="4" t="s">
        <v>5</v>
      </c>
      <c r="AO4" s="4" t="s">
        <v>3</v>
      </c>
      <c r="AP4" s="4" t="s">
        <v>4</v>
      </c>
      <c r="AQ4" s="4" t="s">
        <v>5</v>
      </c>
      <c r="AR4" s="4" t="s">
        <v>3</v>
      </c>
      <c r="AS4" s="4" t="s">
        <v>4</v>
      </c>
      <c r="AT4" s="1" t="s">
        <v>5</v>
      </c>
      <c r="BN4"/>
      <c r="BO4"/>
    </row>
    <row r="5" spans="1:67">
      <c r="A5" s="1" t="s">
        <v>6</v>
      </c>
      <c r="B5" s="34" t="s">
        <v>7</v>
      </c>
      <c r="C5" s="10">
        <v>982561</v>
      </c>
      <c r="D5" s="11">
        <f>(B5/C5)*100</f>
        <v>0.12793098850860152</v>
      </c>
      <c r="E5" t="s">
        <v>8</v>
      </c>
      <c r="F5" s="10">
        <v>988385</v>
      </c>
      <c r="G5" s="11">
        <f>(E5/F5)*100</f>
        <v>0.12454660886193132</v>
      </c>
      <c r="H5" t="s">
        <v>9</v>
      </c>
      <c r="I5" s="10">
        <v>993090</v>
      </c>
      <c r="J5" s="11">
        <f>(H5/I5*100)</f>
        <v>0.11821687863134257</v>
      </c>
      <c r="K5" t="s">
        <v>10</v>
      </c>
      <c r="L5" s="10">
        <v>996985</v>
      </c>
      <c r="M5" s="11">
        <f>(K5/L5)*100</f>
        <v>0.12367287371424845</v>
      </c>
      <c r="N5" t="s">
        <v>11</v>
      </c>
      <c r="O5" s="10">
        <v>999410</v>
      </c>
      <c r="P5" s="11">
        <f>(N5/O5)*100</f>
        <v>0.12367296705055983</v>
      </c>
      <c r="Q5" t="s">
        <v>12</v>
      </c>
      <c r="R5" s="10">
        <v>1000666</v>
      </c>
      <c r="S5" s="11">
        <f>(Q5/R5)*100</f>
        <v>0.13241181373205443</v>
      </c>
      <c r="T5" t="s">
        <v>13</v>
      </c>
      <c r="U5" s="10">
        <v>1003567</v>
      </c>
      <c r="V5" s="11">
        <f>(T5/U5)*100</f>
        <v>0.15136009852854865</v>
      </c>
      <c r="W5" t="s">
        <v>14</v>
      </c>
      <c r="X5" s="10">
        <v>1005906</v>
      </c>
      <c r="Y5" s="11">
        <f>(W5/X5)*100</f>
        <v>0.14832399846506533</v>
      </c>
      <c r="Z5" t="s">
        <v>15</v>
      </c>
      <c r="AA5" s="10">
        <v>1006086</v>
      </c>
      <c r="AB5" s="11">
        <f>(Z5/AA5)*100</f>
        <v>0.16797768779209729</v>
      </c>
      <c r="AC5" t="s">
        <v>16</v>
      </c>
      <c r="AD5" s="10">
        <v>1003904</v>
      </c>
      <c r="AE5" s="11">
        <f>(AC5/AD5)*100</f>
        <v>0.19523779166135408</v>
      </c>
      <c r="AF5" t="s">
        <v>17</v>
      </c>
      <c r="AG5" s="10">
        <v>1001687</v>
      </c>
      <c r="AH5" s="11">
        <f>(AF5/AG5)*100</f>
        <v>0.17450560903755366</v>
      </c>
      <c r="AI5" t="s">
        <v>18</v>
      </c>
      <c r="AJ5" s="10">
        <v>995280</v>
      </c>
      <c r="AK5" s="11">
        <f>(AI5/AJ5*100)</f>
        <v>0.21722530343220001</v>
      </c>
      <c r="AL5" t="s">
        <v>19</v>
      </c>
      <c r="AM5" s="10">
        <v>988140</v>
      </c>
      <c r="AN5" s="11">
        <f>(AL5/AM5*100)</f>
        <v>0.25735219705709717</v>
      </c>
      <c r="AO5" t="s">
        <v>20</v>
      </c>
      <c r="AP5">
        <v>995715</v>
      </c>
      <c r="AQ5" s="12">
        <f>(AO5/AP5*100)</f>
        <v>0.2861260501247847</v>
      </c>
      <c r="AR5" t="s">
        <v>21</v>
      </c>
      <c r="AS5">
        <v>993400</v>
      </c>
      <c r="AT5" s="11">
        <f>(AR5/AS5*100)</f>
        <v>0.33591705254680893</v>
      </c>
    </row>
    <row r="6" spans="1:67">
      <c r="A6" s="1"/>
      <c r="D6" s="11"/>
      <c r="E6" s="2"/>
      <c r="F6" s="2"/>
      <c r="G6" s="11"/>
      <c r="H6" s="2"/>
      <c r="I6" s="2"/>
      <c r="J6" s="11"/>
      <c r="K6" s="2"/>
      <c r="L6" s="2"/>
      <c r="M6" s="11"/>
      <c r="N6" s="2"/>
      <c r="O6" s="2"/>
      <c r="P6" s="11"/>
      <c r="Q6" s="2"/>
      <c r="R6" s="2"/>
      <c r="S6" s="11"/>
      <c r="V6" s="11"/>
      <c r="Y6" s="11"/>
      <c r="Z6" s="13"/>
      <c r="AB6" s="11"/>
      <c r="AC6" s="13"/>
      <c r="AE6" s="11"/>
      <c r="AF6" s="13"/>
      <c r="AH6" s="11"/>
      <c r="AI6" s="14"/>
      <c r="AJ6" s="14"/>
      <c r="AK6" s="14"/>
      <c r="AL6" s="14"/>
      <c r="AO6" s="15"/>
      <c r="AR6" s="15"/>
    </row>
    <row r="7" spans="1:67">
      <c r="A7" s="1" t="s">
        <v>22</v>
      </c>
      <c r="D7" s="11"/>
      <c r="E7" s="2"/>
      <c r="F7" s="2"/>
      <c r="G7" s="11"/>
      <c r="H7" s="2"/>
      <c r="I7" s="2"/>
      <c r="J7" s="11"/>
      <c r="K7" s="2"/>
      <c r="L7" s="2"/>
      <c r="M7" s="11"/>
      <c r="N7" s="2"/>
      <c r="O7" s="2"/>
      <c r="P7" s="11"/>
      <c r="Q7" s="2"/>
      <c r="R7" s="2"/>
      <c r="S7" s="11"/>
      <c r="V7" s="11"/>
      <c r="Y7" s="11"/>
      <c r="AB7" s="11"/>
      <c r="AE7" s="11"/>
      <c r="AH7" s="11"/>
      <c r="AO7" s="16"/>
      <c r="AP7" s="2"/>
      <c r="AQ7" s="2"/>
      <c r="AR7" s="16"/>
      <c r="AS7" s="2"/>
    </row>
    <row r="8" spans="1:67">
      <c r="A8" s="9" t="s">
        <v>23</v>
      </c>
      <c r="B8" s="34" t="s">
        <v>24</v>
      </c>
      <c r="C8" s="10">
        <v>503759</v>
      </c>
      <c r="D8" s="11">
        <f>(B8/C8)*100</f>
        <v>0.1979120968558378</v>
      </c>
      <c r="E8" t="s">
        <v>25</v>
      </c>
      <c r="F8" s="10">
        <v>506998</v>
      </c>
      <c r="G8" s="11">
        <f t="shared" ref="G8:G9" si="0">(E8/F8)*100</f>
        <v>0.1865885072524941</v>
      </c>
      <c r="H8" t="s">
        <v>26</v>
      </c>
      <c r="I8" s="10">
        <v>509285</v>
      </c>
      <c r="J8" s="11">
        <f t="shared" ref="J8:J9" si="1">(H8/I8*100)</f>
        <v>0.1727912661869091</v>
      </c>
      <c r="K8" t="s">
        <v>27</v>
      </c>
      <c r="L8" s="10">
        <v>511185</v>
      </c>
      <c r="M8" s="11">
        <f t="shared" ref="M8" si="2">(K8/L8)*100</f>
        <v>0.18447333157271831</v>
      </c>
      <c r="N8" t="s">
        <v>28</v>
      </c>
      <c r="O8" s="10">
        <v>512340</v>
      </c>
      <c r="P8" s="11">
        <f t="shared" ref="P8:P9" si="3">(N8/O8)*100</f>
        <v>0.18034898700081978</v>
      </c>
      <c r="Q8" t="s">
        <v>29</v>
      </c>
      <c r="R8" s="10">
        <v>512749</v>
      </c>
      <c r="S8" s="11">
        <f>(Q8/R8)*100</f>
        <v>0.19346697897021742</v>
      </c>
      <c r="T8" t="s">
        <v>30</v>
      </c>
      <c r="U8" s="10">
        <v>514411</v>
      </c>
      <c r="V8" s="11">
        <f t="shared" ref="V8:V9" si="4">(T8/U8)*100</f>
        <v>0.22744459197023389</v>
      </c>
      <c r="W8" t="s">
        <v>31</v>
      </c>
      <c r="X8" s="10">
        <v>516022</v>
      </c>
      <c r="Y8" s="11">
        <f t="shared" ref="Y8:Y9" si="5">(W8/X8)*100</f>
        <v>0.21161888446616617</v>
      </c>
      <c r="Z8" t="s">
        <v>32</v>
      </c>
      <c r="AA8" s="10">
        <v>516159</v>
      </c>
      <c r="AB8" s="11">
        <f t="shared" ref="AB8:AB9" si="6">(Z8/AA8)*100</f>
        <v>0.24101100629844679</v>
      </c>
      <c r="AC8" t="s">
        <v>33</v>
      </c>
      <c r="AD8" s="10">
        <v>515190</v>
      </c>
      <c r="AE8" s="11">
        <f t="shared" ref="AE8:AE9" si="7">(AC8/AD8)*100</f>
        <v>0.27465595217298472</v>
      </c>
      <c r="AF8" t="s">
        <v>34</v>
      </c>
      <c r="AG8" s="10">
        <v>514269</v>
      </c>
      <c r="AH8" s="11">
        <f t="shared" ref="AH8:AH9" si="8">(AF8/AG8)*100</f>
        <v>0.2360632276104529</v>
      </c>
      <c r="AI8" t="s">
        <v>35</v>
      </c>
      <c r="AJ8" s="10">
        <v>511144</v>
      </c>
      <c r="AK8" s="11">
        <f>(AI8/AJ8)*100</f>
        <v>0.28817710860344636</v>
      </c>
      <c r="AL8" t="s">
        <v>36</v>
      </c>
      <c r="AM8" s="10">
        <v>507345</v>
      </c>
      <c r="AN8" s="11">
        <f>(AL8/AM8)*100</f>
        <v>0.32955878149976842</v>
      </c>
      <c r="AO8" t="s">
        <v>37</v>
      </c>
      <c r="AP8">
        <v>511462</v>
      </c>
      <c r="AQ8" s="12">
        <f>(AO8/AP8)*100</f>
        <v>0.35975302172986456</v>
      </c>
      <c r="AR8" t="s">
        <v>38</v>
      </c>
      <c r="AS8">
        <v>510701</v>
      </c>
      <c r="AT8" s="12">
        <f>(AR8/AS8)*100</f>
        <v>0.42627682342505696</v>
      </c>
    </row>
    <row r="9" spans="1:67">
      <c r="A9" s="3" t="s">
        <v>39</v>
      </c>
      <c r="B9" s="34" t="s">
        <v>40</v>
      </c>
      <c r="C9" s="10">
        <v>478802</v>
      </c>
      <c r="D9" s="11">
        <f t="shared" ref="D9" si="9">(B9/C9)*100</f>
        <v>5.430219589726025E-2</v>
      </c>
      <c r="E9" t="s">
        <v>41</v>
      </c>
      <c r="F9" s="10">
        <v>481387</v>
      </c>
      <c r="G9" s="11">
        <f t="shared" si="0"/>
        <v>5.9203925324115517E-2</v>
      </c>
      <c r="H9" t="s">
        <v>42</v>
      </c>
      <c r="I9" s="10">
        <v>483805</v>
      </c>
      <c r="J9" s="11">
        <f t="shared" si="1"/>
        <v>6.0768284742819936E-2</v>
      </c>
      <c r="K9" t="s">
        <v>43</v>
      </c>
      <c r="L9" s="10">
        <v>485800</v>
      </c>
      <c r="M9" s="11">
        <f>(K9/L9)*100</f>
        <v>5.969534787978592E-2</v>
      </c>
      <c r="N9" t="s">
        <v>44</v>
      </c>
      <c r="O9" s="10">
        <v>487070</v>
      </c>
      <c r="P9" s="11">
        <f t="shared" si="3"/>
        <v>6.4056501118935683E-2</v>
      </c>
      <c r="Q9" t="s">
        <v>45</v>
      </c>
      <c r="R9" s="10">
        <v>487917</v>
      </c>
      <c r="S9" s="11">
        <f t="shared" ref="S9" si="10">(Q9/R9)*100</f>
        <v>6.8249312895430986E-2</v>
      </c>
      <c r="T9" t="s">
        <v>46</v>
      </c>
      <c r="U9" s="10">
        <v>489156</v>
      </c>
      <c r="V9" s="11">
        <f t="shared" si="4"/>
        <v>7.1347382021277467E-2</v>
      </c>
      <c r="W9" t="s">
        <v>47</v>
      </c>
      <c r="X9" s="10">
        <v>489884</v>
      </c>
      <c r="Y9" s="11">
        <f t="shared" si="5"/>
        <v>8.1651982918405169E-2</v>
      </c>
      <c r="Z9" t="s">
        <v>48</v>
      </c>
      <c r="AA9" s="10">
        <v>489927</v>
      </c>
      <c r="AB9" s="11">
        <f t="shared" si="6"/>
        <v>9.1033970367013856E-2</v>
      </c>
      <c r="AC9" t="s">
        <v>49</v>
      </c>
      <c r="AD9" s="10">
        <v>488714</v>
      </c>
      <c r="AE9" s="11">
        <f t="shared" si="7"/>
        <v>0.11151716545873455</v>
      </c>
      <c r="AF9" t="s">
        <v>50</v>
      </c>
      <c r="AG9" s="10">
        <v>487418</v>
      </c>
      <c r="AH9" s="11">
        <f t="shared" si="8"/>
        <v>0.10955688956911726</v>
      </c>
      <c r="AI9" t="s">
        <v>51</v>
      </c>
      <c r="AJ9" s="10">
        <v>484136</v>
      </c>
      <c r="AK9" s="11">
        <f>(AI9/AJ9)*100</f>
        <v>0.14231538245451691</v>
      </c>
      <c r="AL9" t="s">
        <v>52</v>
      </c>
      <c r="AM9" s="10">
        <v>480795</v>
      </c>
      <c r="AN9" s="11">
        <f>(AL9/AM9)*100</f>
        <v>0.18115828991566052</v>
      </c>
      <c r="AO9" t="s">
        <v>53</v>
      </c>
      <c r="AP9">
        <v>484253</v>
      </c>
      <c r="AQ9" s="12">
        <f>(AO9/AP9)*100</f>
        <v>0.20836215779768014</v>
      </c>
      <c r="AR9" t="s">
        <v>54</v>
      </c>
      <c r="AS9">
        <v>482699</v>
      </c>
      <c r="AT9" s="12">
        <f>(AR9/AS9)*100</f>
        <v>0.240315393236779</v>
      </c>
    </row>
    <row r="10" spans="1:67">
      <c r="A10" s="3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</row>
    <row r="11" spans="1:67">
      <c r="B11" s="34"/>
      <c r="C11"/>
      <c r="D11"/>
    </row>
    <row r="12" spans="1:67">
      <c r="A12" s="26" t="s">
        <v>55</v>
      </c>
      <c r="B12" s="27"/>
      <c r="C12" s="27"/>
      <c r="D12" s="28"/>
      <c r="E12" s="28"/>
      <c r="F12" s="28"/>
      <c r="G12" s="28"/>
      <c r="H12" s="28"/>
      <c r="I12" s="28"/>
      <c r="J12" s="28"/>
      <c r="K12" s="28"/>
      <c r="L12" s="28"/>
      <c r="M12" s="28"/>
      <c r="N12" s="28"/>
      <c r="O12" s="28"/>
      <c r="P12" s="28"/>
      <c r="Q12" s="28"/>
      <c r="R12" s="28"/>
      <c r="S12" s="28"/>
      <c r="T12" s="28"/>
      <c r="U12" s="28"/>
      <c r="V12" s="28"/>
      <c r="W12" s="28"/>
      <c r="X12" s="28"/>
      <c r="Y12" s="28"/>
      <c r="Z12" s="28"/>
      <c r="AA12" s="28"/>
      <c r="AB12" s="28"/>
      <c r="AC12" s="28"/>
      <c r="AD12" s="28"/>
      <c r="AE12" s="28"/>
      <c r="AF12" s="28"/>
      <c r="AG12" s="28"/>
      <c r="AH12" s="28"/>
      <c r="AI12" s="28"/>
      <c r="AJ12" s="28"/>
      <c r="AK12" s="28"/>
      <c r="AL12" s="28"/>
      <c r="AM12" s="28"/>
      <c r="AN12" s="28"/>
      <c r="AO12" s="28"/>
      <c r="AP12" s="28"/>
      <c r="AQ12" s="28"/>
      <c r="AR12" s="28"/>
      <c r="AS12" s="28"/>
      <c r="AT12" s="28"/>
      <c r="AU12" s="28"/>
      <c r="AV12" s="28"/>
      <c r="AW12" s="28"/>
      <c r="AX12" s="28"/>
      <c r="AY12" s="28"/>
      <c r="AZ12" s="28"/>
      <c r="BA12" s="28"/>
    </row>
    <row r="13" spans="1:67" s="32" customFormat="1">
      <c r="A13" s="29" t="s">
        <v>56</v>
      </c>
      <c r="B13" s="35">
        <v>70</v>
      </c>
      <c r="C13" s="29">
        <v>59203</v>
      </c>
      <c r="D13" s="33">
        <f>(B13/C13)*100</f>
        <v>0.11823725149063392</v>
      </c>
      <c r="E13" s="35">
        <v>35</v>
      </c>
      <c r="F13" s="29">
        <v>59621</v>
      </c>
      <c r="G13" s="36">
        <f>(E13/F13)*100</f>
        <v>5.8704147867362173E-2</v>
      </c>
      <c r="H13" s="35">
        <v>34</v>
      </c>
      <c r="I13" s="29">
        <v>59994</v>
      </c>
      <c r="J13" s="33">
        <f>(H13/I13)*100</f>
        <v>5.6672333900056673E-2</v>
      </c>
      <c r="K13" s="35">
        <v>36</v>
      </c>
      <c r="L13" s="29">
        <v>60309</v>
      </c>
      <c r="M13" s="33">
        <f>(K13/L13)*100</f>
        <v>5.9692583196537828E-2</v>
      </c>
      <c r="N13" s="35">
        <v>50</v>
      </c>
      <c r="O13" s="29">
        <v>60409</v>
      </c>
      <c r="P13" s="33">
        <f>(N13/O13)*100</f>
        <v>8.2769123806055389E-2</v>
      </c>
      <c r="Q13" s="35">
        <v>65</v>
      </c>
      <c r="R13" s="29">
        <v>60577</v>
      </c>
      <c r="S13" s="33">
        <f>(Q13/R13)*100</f>
        <v>0.10730145104577646</v>
      </c>
      <c r="T13" s="35">
        <v>57</v>
      </c>
      <c r="U13" s="29">
        <v>60622</v>
      </c>
      <c r="V13" s="33">
        <f>(T13/U13)*100</f>
        <v>9.4025271353633991E-2</v>
      </c>
      <c r="W13" s="35">
        <v>50</v>
      </c>
      <c r="X13" s="29">
        <v>60784</v>
      </c>
      <c r="Y13" s="33">
        <f>(W13/X13)*100</f>
        <v>8.2258489076072652E-2</v>
      </c>
      <c r="Z13" s="35">
        <v>46</v>
      </c>
      <c r="AA13" s="29">
        <v>60785</v>
      </c>
      <c r="AB13" s="33">
        <f>(Z13/AA13)*100</f>
        <v>7.5676564942008723E-2</v>
      </c>
      <c r="AC13" s="35">
        <v>60</v>
      </c>
      <c r="AD13" s="29">
        <v>60598</v>
      </c>
      <c r="AE13" s="33">
        <f>(AC13/AD13)*100</f>
        <v>9.9013168751443947E-2</v>
      </c>
      <c r="AF13" s="35">
        <v>66</v>
      </c>
      <c r="AG13" s="29">
        <v>60424</v>
      </c>
      <c r="AH13" s="33">
        <f>(AF13/AG13)*100</f>
        <v>0.10922812127631405</v>
      </c>
      <c r="AI13" s="35">
        <v>56</v>
      </c>
      <c r="AJ13" s="29">
        <v>60178</v>
      </c>
      <c r="AK13" s="33">
        <f>(AI13/AJ13)*100</f>
        <v>9.3057263451759784E-2</v>
      </c>
      <c r="AL13" s="35">
        <v>98</v>
      </c>
      <c r="AM13" s="29">
        <v>59846</v>
      </c>
      <c r="AN13" s="33">
        <f>(AL13/AM13)*100</f>
        <v>0.16375363432810883</v>
      </c>
      <c r="AO13" s="35">
        <v>114</v>
      </c>
      <c r="AP13" s="28">
        <v>60475</v>
      </c>
      <c r="AQ13" s="33">
        <f>(AO13/AP13)*100</f>
        <v>0.18850764778834231</v>
      </c>
      <c r="AR13" s="35">
        <v>127</v>
      </c>
      <c r="AS13" s="28">
        <v>60327</v>
      </c>
      <c r="AT13" s="33">
        <f>(AR13/AS13)*100</f>
        <v>0.21051933628391931</v>
      </c>
      <c r="AU13" s="28"/>
      <c r="AV13" s="28"/>
      <c r="AW13" s="28"/>
      <c r="AX13" s="28"/>
      <c r="AY13" s="28"/>
      <c r="AZ13" s="28"/>
      <c r="BA13" s="28"/>
    </row>
    <row r="14" spans="1:67">
      <c r="A14" s="29" t="s">
        <v>57</v>
      </c>
      <c r="B14" s="35">
        <v>163</v>
      </c>
      <c r="C14" s="29">
        <v>128105</v>
      </c>
      <c r="D14" s="33">
        <f>(B14/C14)*100</f>
        <v>0.12723937395105578</v>
      </c>
      <c r="E14" s="35">
        <v>155</v>
      </c>
      <c r="F14" s="29">
        <v>129323</v>
      </c>
      <c r="G14" s="36">
        <f t="shared" ref="G14:G27" si="11">(E14/F14)*100</f>
        <v>0.1198549368635123</v>
      </c>
      <c r="H14" s="35">
        <v>119</v>
      </c>
      <c r="I14" s="29">
        <v>130504</v>
      </c>
      <c r="J14" s="33">
        <f t="shared" ref="J14:J27" si="12">(H14/I14)*100</f>
        <v>9.1184944522773245E-2</v>
      </c>
      <c r="K14" s="35">
        <v>129</v>
      </c>
      <c r="L14" s="29">
        <v>131980</v>
      </c>
      <c r="M14" s="33">
        <f t="shared" ref="M14:M27" si="13">(K14/L14)*100</f>
        <v>9.7742082133656621E-2</v>
      </c>
      <c r="N14" s="35">
        <v>112</v>
      </c>
      <c r="O14" s="29">
        <v>133380</v>
      </c>
      <c r="P14" s="33">
        <f t="shared" ref="P14:P27" si="14">(N14/O14)*100</f>
        <v>8.3970610286399752E-2</v>
      </c>
      <c r="Q14" s="35">
        <v>153</v>
      </c>
      <c r="R14" s="29">
        <v>134247</v>
      </c>
      <c r="S14" s="33">
        <f t="shared" ref="S14:S27" si="15">(Q14/R14)*100</f>
        <v>0.11396902724083219</v>
      </c>
      <c r="T14" s="35">
        <v>181</v>
      </c>
      <c r="U14" s="29">
        <v>135657</v>
      </c>
      <c r="V14" s="33">
        <f t="shared" ref="V14:V27" si="16">(T14/U14)*100</f>
        <v>0.13342474033776361</v>
      </c>
      <c r="W14" s="35">
        <v>175</v>
      </c>
      <c r="X14" s="29">
        <v>136910</v>
      </c>
      <c r="Y14" s="33">
        <f t="shared" ref="Y14:Y26" si="17">(W14/X14)*100</f>
        <v>0.12782119640639836</v>
      </c>
      <c r="Z14" s="35">
        <v>189</v>
      </c>
      <c r="AA14" s="29">
        <v>138146</v>
      </c>
      <c r="AB14" s="33">
        <f t="shared" ref="AB14:AB26" si="18">(Z14/AA14)*100</f>
        <v>0.1368117788426737</v>
      </c>
      <c r="AC14" s="35">
        <v>261</v>
      </c>
      <c r="AD14" s="29">
        <v>139277</v>
      </c>
      <c r="AE14" s="33">
        <f t="shared" ref="AE14:AE26" si="19">(AC14/AD14)*100</f>
        <v>0.18739633966843053</v>
      </c>
      <c r="AF14" s="35">
        <v>221</v>
      </c>
      <c r="AG14" s="29">
        <v>140053</v>
      </c>
      <c r="AH14" s="33">
        <f t="shared" ref="AH14:AH26" si="20">(AF14/AG14)*100</f>
        <v>0.1577974052680057</v>
      </c>
      <c r="AI14" s="35">
        <v>263</v>
      </c>
      <c r="AJ14" s="29">
        <v>140238</v>
      </c>
      <c r="AK14" s="33">
        <f t="shared" ref="AK14:AK26" si="21">(AI14/AJ14)*100</f>
        <v>0.18753832770005277</v>
      </c>
      <c r="AL14" s="35">
        <v>356</v>
      </c>
      <c r="AM14" s="29">
        <v>140995</v>
      </c>
      <c r="AN14" s="33">
        <f t="shared" ref="AN14:AN26" si="22">(AL14/AM14)*100</f>
        <v>0.25249122309301752</v>
      </c>
      <c r="AO14" s="35">
        <v>384</v>
      </c>
      <c r="AP14" s="28">
        <v>142907</v>
      </c>
      <c r="AQ14" s="33">
        <f t="shared" ref="AQ14:AQ26" si="23">(AO14/AP14)*100</f>
        <v>0.26870622152868645</v>
      </c>
      <c r="AR14" s="35">
        <v>479</v>
      </c>
      <c r="AS14" s="28">
        <v>143281</v>
      </c>
      <c r="AT14" s="33">
        <f t="shared" ref="AT14:AT26" si="24">(AR14/AS14)*100</f>
        <v>0.33430810784402676</v>
      </c>
      <c r="AU14" s="28"/>
      <c r="AV14" s="28"/>
      <c r="AW14" s="28"/>
      <c r="AX14" s="28"/>
      <c r="AY14" s="28"/>
      <c r="AZ14" s="28"/>
      <c r="BA14" s="28"/>
    </row>
    <row r="15" spans="1:67">
      <c r="A15" s="29" t="s">
        <v>58</v>
      </c>
      <c r="B15" s="35">
        <v>57</v>
      </c>
      <c r="C15" s="29">
        <v>46231</v>
      </c>
      <c r="D15" s="33">
        <f>(B15/C15)*100</f>
        <v>0.12329389370768533</v>
      </c>
      <c r="E15" s="35">
        <v>39</v>
      </c>
      <c r="F15" s="29">
        <v>46682</v>
      </c>
      <c r="G15" s="36">
        <f t="shared" si="11"/>
        <v>8.3543978407094807E-2</v>
      </c>
      <c r="H15" s="35">
        <v>60</v>
      </c>
      <c r="I15" s="29">
        <v>46969</v>
      </c>
      <c r="J15" s="33">
        <f t="shared" si="12"/>
        <v>0.12774383103749282</v>
      </c>
      <c r="K15" s="35">
        <v>42</v>
      </c>
      <c r="L15" s="29">
        <v>47329</v>
      </c>
      <c r="M15" s="33">
        <f t="shared" si="13"/>
        <v>8.8740518498172369E-2</v>
      </c>
      <c r="N15" s="35">
        <v>60</v>
      </c>
      <c r="O15" s="29">
        <v>47690</v>
      </c>
      <c r="P15" s="33">
        <f t="shared" si="14"/>
        <v>0.12581253931641853</v>
      </c>
      <c r="Q15" s="35">
        <v>55</v>
      </c>
      <c r="R15" s="29">
        <v>47582</v>
      </c>
      <c r="S15" s="33">
        <f t="shared" si="15"/>
        <v>0.11558992896473455</v>
      </c>
      <c r="T15" s="35">
        <v>85</v>
      </c>
      <c r="U15" s="29">
        <v>47912</v>
      </c>
      <c r="V15" s="33">
        <f t="shared" si="16"/>
        <v>0.17740858240106863</v>
      </c>
      <c r="W15" s="35">
        <v>82</v>
      </c>
      <c r="X15" s="29">
        <v>47891</v>
      </c>
      <c r="Y15" s="33">
        <f t="shared" si="17"/>
        <v>0.17122215029963878</v>
      </c>
      <c r="Z15" s="35">
        <v>129</v>
      </c>
      <c r="AA15" s="29">
        <v>47844</v>
      </c>
      <c r="AB15" s="33">
        <f t="shared" si="18"/>
        <v>0.26962628542763983</v>
      </c>
      <c r="AC15" s="35">
        <v>160</v>
      </c>
      <c r="AD15" s="29">
        <v>47685</v>
      </c>
      <c r="AE15" s="33">
        <f>(AC15/AD15)*100</f>
        <v>0.33553528363216945</v>
      </c>
      <c r="AF15" s="35">
        <v>121</v>
      </c>
      <c r="AG15" s="29">
        <v>47683</v>
      </c>
      <c r="AH15" s="33">
        <f t="shared" si="20"/>
        <v>0.25375920139252983</v>
      </c>
      <c r="AI15" s="35">
        <v>171</v>
      </c>
      <c r="AJ15" s="29">
        <v>47397</v>
      </c>
      <c r="AK15" s="33">
        <f t="shared" si="21"/>
        <v>0.36078232799544274</v>
      </c>
      <c r="AL15" s="35">
        <v>206</v>
      </c>
      <c r="AM15" s="29">
        <v>46931</v>
      </c>
      <c r="AN15" s="33">
        <f t="shared" si="22"/>
        <v>0.43894227695979204</v>
      </c>
      <c r="AO15" s="35">
        <v>213</v>
      </c>
      <c r="AP15" s="28">
        <v>47426</v>
      </c>
      <c r="AQ15" s="33">
        <f t="shared" si="23"/>
        <v>0.44912073546156117</v>
      </c>
      <c r="AR15" s="35">
        <v>192</v>
      </c>
      <c r="AS15" s="28">
        <v>47220</v>
      </c>
      <c r="AT15" s="33">
        <f t="shared" si="24"/>
        <v>0.40660736975857686</v>
      </c>
      <c r="AU15" s="28"/>
      <c r="AV15" s="28"/>
      <c r="AW15" s="28"/>
      <c r="AX15" s="28"/>
      <c r="AY15" s="28"/>
      <c r="AZ15" s="28"/>
      <c r="BA15" s="28"/>
    </row>
    <row r="16" spans="1:67">
      <c r="A16" s="29" t="s">
        <v>59</v>
      </c>
      <c r="B16" s="35" t="s">
        <v>60</v>
      </c>
      <c r="C16" s="29">
        <v>15078</v>
      </c>
      <c r="D16" s="33"/>
      <c r="E16" s="35">
        <v>16</v>
      </c>
      <c r="F16" s="29">
        <v>14966</v>
      </c>
      <c r="G16" s="36">
        <f t="shared" si="11"/>
        <v>0.10690899371909662</v>
      </c>
      <c r="H16" s="35">
        <v>21</v>
      </c>
      <c r="I16" s="29">
        <v>14786</v>
      </c>
      <c r="J16" s="33">
        <f t="shared" si="12"/>
        <v>0.1420262410388205</v>
      </c>
      <c r="K16" s="35">
        <v>31</v>
      </c>
      <c r="L16" s="29">
        <v>14620</v>
      </c>
      <c r="M16" s="33">
        <f t="shared" si="13"/>
        <v>0.21203830369357046</v>
      </c>
      <c r="N16" s="35">
        <v>29</v>
      </c>
      <c r="O16" s="29">
        <v>14445</v>
      </c>
      <c r="P16" s="33">
        <f t="shared" si="14"/>
        <v>0.20076150917272412</v>
      </c>
      <c r="Q16" s="35">
        <v>16</v>
      </c>
      <c r="R16" s="29">
        <v>14292</v>
      </c>
      <c r="S16" s="33">
        <f t="shared" si="15"/>
        <v>0.11195074167366359</v>
      </c>
      <c r="T16" s="35">
        <v>20</v>
      </c>
      <c r="U16" s="29">
        <v>14033</v>
      </c>
      <c r="V16" s="33">
        <f t="shared" si="16"/>
        <v>0.14252120002850424</v>
      </c>
      <c r="W16" s="35">
        <v>16</v>
      </c>
      <c r="X16" s="29">
        <v>13917</v>
      </c>
      <c r="Y16" s="33">
        <f t="shared" si="17"/>
        <v>0.11496730617230726</v>
      </c>
      <c r="Z16" s="35">
        <v>14</v>
      </c>
      <c r="AA16" s="29">
        <v>13770</v>
      </c>
      <c r="AB16" s="33">
        <f t="shared" si="18"/>
        <v>0.10167029774872911</v>
      </c>
      <c r="AC16" s="35">
        <v>29</v>
      </c>
      <c r="AD16" s="29">
        <v>13438</v>
      </c>
      <c r="AE16" s="33">
        <f t="shared" si="19"/>
        <v>0.21580592350052091</v>
      </c>
      <c r="AF16" s="35">
        <v>18</v>
      </c>
      <c r="AG16" s="29">
        <v>13017</v>
      </c>
      <c r="AH16" s="33">
        <f t="shared" si="20"/>
        <v>0.13828070984097718</v>
      </c>
      <c r="AI16" s="35">
        <v>33</v>
      </c>
      <c r="AJ16" s="29">
        <v>12707</v>
      </c>
      <c r="AK16" s="33">
        <f t="shared" si="21"/>
        <v>0.25969937829542772</v>
      </c>
      <c r="AL16" s="35">
        <v>30</v>
      </c>
      <c r="AM16" s="29">
        <v>12437</v>
      </c>
      <c r="AN16" s="33">
        <f t="shared" si="22"/>
        <v>0.24121572726541768</v>
      </c>
      <c r="AO16" s="35">
        <v>29</v>
      </c>
      <c r="AP16" s="28">
        <v>12460</v>
      </c>
      <c r="AQ16" s="33">
        <f t="shared" si="23"/>
        <v>0.23274478330658105</v>
      </c>
      <c r="AR16" s="35">
        <v>34</v>
      </c>
      <c r="AS16" s="28">
        <v>12496</v>
      </c>
      <c r="AT16" s="33">
        <f t="shared" si="24"/>
        <v>0.27208706786171577</v>
      </c>
      <c r="AU16" s="28"/>
      <c r="AV16" s="28"/>
      <c r="AW16" s="28"/>
      <c r="AX16" s="28"/>
      <c r="AY16" s="28"/>
      <c r="AZ16" s="28"/>
      <c r="BA16" s="28"/>
    </row>
    <row r="17" spans="1:53">
      <c r="A17" s="29" t="s">
        <v>61</v>
      </c>
      <c r="B17" s="35">
        <v>82</v>
      </c>
      <c r="C17" s="29">
        <v>67272</v>
      </c>
      <c r="D17" s="33">
        <f>(B17/C17)*100</f>
        <v>0.12189320965632061</v>
      </c>
      <c r="E17" s="35">
        <v>62</v>
      </c>
      <c r="F17" s="29">
        <v>67018</v>
      </c>
      <c r="G17" s="36">
        <f t="shared" si="11"/>
        <v>9.2512459339281983E-2</v>
      </c>
      <c r="H17" s="35">
        <v>53</v>
      </c>
      <c r="I17" s="29">
        <v>66782</v>
      </c>
      <c r="J17" s="33">
        <f t="shared" si="12"/>
        <v>7.9362702524632386E-2</v>
      </c>
      <c r="K17" s="35">
        <v>53</v>
      </c>
      <c r="L17" s="29">
        <v>66086</v>
      </c>
      <c r="M17" s="33">
        <f t="shared" si="13"/>
        <v>8.0198529189238268E-2</v>
      </c>
      <c r="N17" s="35">
        <v>60</v>
      </c>
      <c r="O17" s="29">
        <v>65536</v>
      </c>
      <c r="P17" s="33">
        <f t="shared" si="14"/>
        <v>9.1552734375E-2</v>
      </c>
      <c r="Q17" s="35">
        <v>51</v>
      </c>
      <c r="R17" s="29">
        <v>64884</v>
      </c>
      <c r="S17" s="33">
        <f t="shared" si="15"/>
        <v>7.8601812465322732E-2</v>
      </c>
      <c r="T17" s="35">
        <v>49</v>
      </c>
      <c r="U17" s="29">
        <v>64311</v>
      </c>
      <c r="V17" s="33">
        <f t="shared" si="16"/>
        <v>7.619225326926965E-2</v>
      </c>
      <c r="W17" s="35">
        <v>67</v>
      </c>
      <c r="X17" s="29">
        <v>63811</v>
      </c>
      <c r="Y17" s="33">
        <f t="shared" si="17"/>
        <v>0.1049975709517168</v>
      </c>
      <c r="Z17" s="35">
        <v>65</v>
      </c>
      <c r="AA17" s="29">
        <v>63269</v>
      </c>
      <c r="AB17" s="33">
        <f t="shared" si="18"/>
        <v>0.10273593703077337</v>
      </c>
      <c r="AC17" s="35">
        <v>96</v>
      </c>
      <c r="AD17" s="29">
        <v>62677</v>
      </c>
      <c r="AE17" s="33">
        <f t="shared" si="19"/>
        <v>0.15316623322749973</v>
      </c>
      <c r="AF17" s="35">
        <v>92</v>
      </c>
      <c r="AG17" s="29">
        <v>62115</v>
      </c>
      <c r="AH17" s="33">
        <f t="shared" si="20"/>
        <v>0.14811237221283105</v>
      </c>
      <c r="AI17" s="35">
        <v>122</v>
      </c>
      <c r="AJ17" s="29">
        <v>61016</v>
      </c>
      <c r="AK17" s="33">
        <f t="shared" si="21"/>
        <v>0.19994755473974041</v>
      </c>
      <c r="AL17" s="35">
        <v>140</v>
      </c>
      <c r="AM17" s="29">
        <v>60282</v>
      </c>
      <c r="AN17" s="33">
        <f t="shared" si="22"/>
        <v>0.23224179688795993</v>
      </c>
      <c r="AO17" s="35">
        <v>167</v>
      </c>
      <c r="AP17" s="28">
        <v>60561</v>
      </c>
      <c r="AQ17" s="33">
        <f t="shared" si="23"/>
        <v>0.27575502386024009</v>
      </c>
      <c r="AR17" s="35">
        <v>157</v>
      </c>
      <c r="AS17" s="28">
        <v>60625</v>
      </c>
      <c r="AT17" s="33">
        <f t="shared" si="24"/>
        <v>0.25896907216494847</v>
      </c>
      <c r="AU17" s="28"/>
      <c r="AV17" s="28"/>
      <c r="AW17" s="28"/>
      <c r="AX17" s="28"/>
      <c r="AY17" s="28"/>
      <c r="AZ17" s="28"/>
      <c r="BA17" s="28"/>
    </row>
    <row r="18" spans="1:53">
      <c r="A18" s="29" t="s">
        <v>62</v>
      </c>
      <c r="B18" s="35">
        <v>72</v>
      </c>
      <c r="C18" s="29">
        <v>51183</v>
      </c>
      <c r="D18" s="33">
        <f>(B18/C18)*100</f>
        <v>0.14067170740284859</v>
      </c>
      <c r="E18" s="35">
        <v>70</v>
      </c>
      <c r="F18" s="29">
        <v>51302</v>
      </c>
      <c r="G18" s="36">
        <f t="shared" si="11"/>
        <v>0.13644692214728471</v>
      </c>
      <c r="H18" s="35">
        <v>65</v>
      </c>
      <c r="I18" s="29">
        <v>51272</v>
      </c>
      <c r="J18" s="33">
        <f t="shared" si="12"/>
        <v>0.12677484787018256</v>
      </c>
      <c r="K18" s="35">
        <v>97</v>
      </c>
      <c r="L18" s="29">
        <v>51457</v>
      </c>
      <c r="M18" s="33">
        <f t="shared" si="13"/>
        <v>0.18850690868103465</v>
      </c>
      <c r="N18" s="35">
        <v>89</v>
      </c>
      <c r="O18" s="29">
        <v>51374</v>
      </c>
      <c r="P18" s="33">
        <f t="shared" si="14"/>
        <v>0.1732393817884533</v>
      </c>
      <c r="Q18" s="35">
        <v>99</v>
      </c>
      <c r="R18" s="29">
        <v>51335</v>
      </c>
      <c r="S18" s="33">
        <f t="shared" si="15"/>
        <v>0.19285088146488749</v>
      </c>
      <c r="T18" s="35">
        <v>115</v>
      </c>
      <c r="U18" s="29">
        <v>51190</v>
      </c>
      <c r="V18" s="33">
        <f t="shared" si="16"/>
        <v>0.22465325258839616</v>
      </c>
      <c r="W18" s="35">
        <v>140</v>
      </c>
      <c r="X18" s="29">
        <v>50878</v>
      </c>
      <c r="Y18" s="33">
        <f t="shared" si="17"/>
        <v>0.2751680490585322</v>
      </c>
      <c r="Z18" s="35">
        <v>151</v>
      </c>
      <c r="AA18" s="29">
        <v>50621</v>
      </c>
      <c r="AB18" s="33">
        <f t="shared" si="18"/>
        <v>0.29829517393966931</v>
      </c>
      <c r="AC18" s="35">
        <v>124</v>
      </c>
      <c r="AD18" s="29">
        <v>50264</v>
      </c>
      <c r="AE18" s="33">
        <f t="shared" si="19"/>
        <v>0.24669743752984247</v>
      </c>
      <c r="AF18" s="35">
        <v>120</v>
      </c>
      <c r="AG18" s="29">
        <v>49816</v>
      </c>
      <c r="AH18" s="33">
        <f t="shared" si="20"/>
        <v>0.24088646218082543</v>
      </c>
      <c r="AI18" s="35">
        <v>137</v>
      </c>
      <c r="AJ18" s="29">
        <v>49205</v>
      </c>
      <c r="AK18" s="33">
        <f t="shared" si="21"/>
        <v>0.27842698912712127</v>
      </c>
      <c r="AL18" s="35">
        <v>142</v>
      </c>
      <c r="AM18" s="29">
        <v>48582</v>
      </c>
      <c r="AN18" s="33">
        <f t="shared" si="22"/>
        <v>0.2922893252645013</v>
      </c>
      <c r="AO18" s="35">
        <v>192</v>
      </c>
      <c r="AP18" s="28">
        <v>49049</v>
      </c>
      <c r="AQ18" s="33">
        <f t="shared" si="23"/>
        <v>0.3914452894044731</v>
      </c>
      <c r="AR18" s="35">
        <v>218</v>
      </c>
      <c r="AS18" s="28">
        <v>49015</v>
      </c>
      <c r="AT18" s="33">
        <f t="shared" si="24"/>
        <v>0.44476180760991535</v>
      </c>
      <c r="AU18" s="28"/>
      <c r="AV18" s="28"/>
      <c r="AW18" s="28"/>
      <c r="AX18" s="28"/>
      <c r="AY18" s="28"/>
      <c r="AZ18" s="28"/>
      <c r="BA18" s="28"/>
    </row>
    <row r="19" spans="1:53">
      <c r="A19" s="29" t="s">
        <v>63</v>
      </c>
      <c r="B19" s="35">
        <v>37</v>
      </c>
      <c r="C19" s="29">
        <v>46910</v>
      </c>
      <c r="D19" s="33">
        <f>(B19/C19)*100</f>
        <v>7.8874440417821365E-2</v>
      </c>
      <c r="E19" s="35">
        <v>64</v>
      </c>
      <c r="F19" s="29">
        <v>46621</v>
      </c>
      <c r="G19" s="36">
        <f t="shared" si="11"/>
        <v>0.13727719268140967</v>
      </c>
      <c r="H19" s="35">
        <v>55</v>
      </c>
      <c r="I19" s="29">
        <v>46091</v>
      </c>
      <c r="J19" s="33">
        <f t="shared" si="12"/>
        <v>0.1193291531969365</v>
      </c>
      <c r="K19" s="35">
        <v>67</v>
      </c>
      <c r="L19" s="29">
        <v>45697</v>
      </c>
      <c r="M19" s="33">
        <f t="shared" si="13"/>
        <v>0.14661793990852792</v>
      </c>
      <c r="N19" s="35">
        <v>47</v>
      </c>
      <c r="O19" s="29">
        <v>45207</v>
      </c>
      <c r="P19" s="33">
        <f t="shared" si="14"/>
        <v>0.10396619992479042</v>
      </c>
      <c r="Q19" s="35">
        <v>73</v>
      </c>
      <c r="R19" s="29">
        <v>44615</v>
      </c>
      <c r="S19" s="33">
        <f t="shared" si="15"/>
        <v>0.1636221001905189</v>
      </c>
      <c r="T19" s="35">
        <v>33</v>
      </c>
      <c r="U19" s="29">
        <v>44162</v>
      </c>
      <c r="V19" s="33">
        <f>(T19/U19)*100</f>
        <v>7.4724876590734124E-2</v>
      </c>
      <c r="W19" s="35">
        <v>41</v>
      </c>
      <c r="X19" s="29">
        <v>43760</v>
      </c>
      <c r="Y19" s="33">
        <f>(W19/X19)*100</f>
        <v>9.3692870201096901E-2</v>
      </c>
      <c r="Z19" s="35">
        <v>49</v>
      </c>
      <c r="AA19" s="29">
        <v>43451</v>
      </c>
      <c r="AB19" s="33">
        <f>(Z19/AA19)*100</f>
        <v>0.11277070723343537</v>
      </c>
      <c r="AC19" s="35">
        <v>73</v>
      </c>
      <c r="AD19" s="29">
        <v>43164</v>
      </c>
      <c r="AE19" s="33">
        <f>(AC19/AD19)*100</f>
        <v>0.16912241682883886</v>
      </c>
      <c r="AF19" s="35">
        <v>41</v>
      </c>
      <c r="AG19" s="29">
        <v>42445</v>
      </c>
      <c r="AH19" s="33">
        <f>(AF19/AG19)*100</f>
        <v>9.6595594298503951E-2</v>
      </c>
      <c r="AI19" s="35">
        <v>65</v>
      </c>
      <c r="AJ19" s="29">
        <v>41636</v>
      </c>
      <c r="AK19" s="33">
        <f>(AI19/AJ19)*100</f>
        <v>0.15611490056681718</v>
      </c>
      <c r="AL19" s="35">
        <v>58</v>
      </c>
      <c r="AM19" s="29">
        <v>40897</v>
      </c>
      <c r="AN19" s="33">
        <f>(AL19/AM19)*100</f>
        <v>0.14181969337604225</v>
      </c>
      <c r="AO19" s="35">
        <v>98</v>
      </c>
      <c r="AP19" s="28">
        <v>40841</v>
      </c>
      <c r="AQ19" s="33">
        <f>(AO19/AP19)*100</f>
        <v>0.23995494723439681</v>
      </c>
      <c r="AR19" s="35">
        <v>77</v>
      </c>
      <c r="AS19" s="28">
        <v>40874</v>
      </c>
      <c r="AT19" s="33">
        <f>(AR19/AS19)*100</f>
        <v>0.18838381367128249</v>
      </c>
      <c r="AU19" s="28"/>
      <c r="AV19" s="28"/>
      <c r="AW19" s="28"/>
      <c r="AX19" s="28"/>
      <c r="AY19" s="28"/>
      <c r="AZ19" s="28"/>
      <c r="BA19" s="28"/>
    </row>
    <row r="20" spans="1:53">
      <c r="A20" s="29" t="s">
        <v>64</v>
      </c>
      <c r="B20" s="35">
        <v>96</v>
      </c>
      <c r="C20" s="29">
        <v>102061</v>
      </c>
      <c r="D20" s="33">
        <f>(B20/C20)*100</f>
        <v>9.4061394656137012E-2</v>
      </c>
      <c r="E20" s="35">
        <v>89</v>
      </c>
      <c r="F20" s="29">
        <v>104356</v>
      </c>
      <c r="G20" s="36">
        <f t="shared" si="11"/>
        <v>8.5284986009429256E-2</v>
      </c>
      <c r="H20" s="35">
        <v>92</v>
      </c>
      <c r="I20" s="29">
        <v>106869</v>
      </c>
      <c r="J20" s="33">
        <f t="shared" si="12"/>
        <v>8.6086704282813536E-2</v>
      </c>
      <c r="K20" s="35">
        <v>100</v>
      </c>
      <c r="L20" s="29">
        <v>108419</v>
      </c>
      <c r="M20" s="33">
        <f t="shared" si="13"/>
        <v>9.2234755900718501E-2</v>
      </c>
      <c r="N20" s="35">
        <v>124</v>
      </c>
      <c r="O20" s="29">
        <v>110107</v>
      </c>
      <c r="P20" s="33">
        <f t="shared" si="14"/>
        <v>0.1126177263934173</v>
      </c>
      <c r="Q20" s="35">
        <v>166</v>
      </c>
      <c r="R20" s="29">
        <v>112053</v>
      </c>
      <c r="S20" s="33">
        <f t="shared" si="15"/>
        <v>0.14814418177112615</v>
      </c>
      <c r="T20" s="35">
        <v>193</v>
      </c>
      <c r="U20" s="29">
        <v>114027</v>
      </c>
      <c r="V20" s="33">
        <f t="shared" si="16"/>
        <v>0.16925815815552456</v>
      </c>
      <c r="W20" s="35">
        <v>153</v>
      </c>
      <c r="X20" s="29">
        <v>115626</v>
      </c>
      <c r="Y20" s="33">
        <f t="shared" si="17"/>
        <v>0.13232317990763323</v>
      </c>
      <c r="Z20" s="35">
        <v>266</v>
      </c>
      <c r="AA20" s="29">
        <v>116734</v>
      </c>
      <c r="AB20" s="33">
        <f t="shared" si="18"/>
        <v>0.22786848733016946</v>
      </c>
      <c r="AC20" s="35">
        <v>300</v>
      </c>
      <c r="AD20" s="29">
        <v>117298</v>
      </c>
      <c r="AE20" s="33">
        <f t="shared" si="19"/>
        <v>0.25575883646779995</v>
      </c>
      <c r="AF20" s="35">
        <v>273</v>
      </c>
      <c r="AG20" s="29">
        <v>117934</v>
      </c>
      <c r="AH20" s="33">
        <f t="shared" si="20"/>
        <v>0.23148540709210236</v>
      </c>
      <c r="AI20" s="35">
        <v>372</v>
      </c>
      <c r="AJ20" s="29">
        <v>117539</v>
      </c>
      <c r="AK20" s="33">
        <f t="shared" si="21"/>
        <v>0.31649069670492347</v>
      </c>
      <c r="AL20" s="35">
        <v>454</v>
      </c>
      <c r="AM20" s="29">
        <v>116442</v>
      </c>
      <c r="AN20" s="33">
        <f t="shared" si="22"/>
        <v>0.38989368097421889</v>
      </c>
      <c r="AO20" s="35">
        <v>398</v>
      </c>
      <c r="AP20" s="28">
        <v>117342</v>
      </c>
      <c r="AQ20" s="33">
        <f t="shared" si="23"/>
        <v>0.33917949242385509</v>
      </c>
      <c r="AR20" s="35">
        <v>517</v>
      </c>
      <c r="AS20" s="28">
        <v>116668</v>
      </c>
      <c r="AT20" s="33">
        <f t="shared" si="24"/>
        <v>0.44313779271094045</v>
      </c>
      <c r="AU20" s="28"/>
      <c r="AV20" s="28"/>
      <c r="AW20" s="28"/>
      <c r="AX20" s="28"/>
      <c r="AY20" s="28"/>
      <c r="AZ20" s="28"/>
      <c r="BA20" s="28"/>
    </row>
    <row r="21" spans="1:53">
      <c r="A21" s="29" t="s">
        <v>65</v>
      </c>
      <c r="B21" s="35">
        <v>189</v>
      </c>
      <c r="C21" s="29">
        <v>95420</v>
      </c>
      <c r="D21" s="33">
        <f t="shared" ref="D21:D27" si="25">(B21/C21)*100</f>
        <v>0.19807168308530709</v>
      </c>
      <c r="E21" s="35">
        <v>188</v>
      </c>
      <c r="F21" s="29">
        <v>96650</v>
      </c>
      <c r="G21" s="36">
        <f t="shared" si="11"/>
        <v>0.19451629591308847</v>
      </c>
      <c r="H21" s="35">
        <v>184</v>
      </c>
      <c r="I21" s="29">
        <v>97657</v>
      </c>
      <c r="J21" s="33">
        <f t="shared" si="12"/>
        <v>0.18841455297623316</v>
      </c>
      <c r="K21" s="35">
        <v>212</v>
      </c>
      <c r="L21" s="29">
        <v>98754</v>
      </c>
      <c r="M21" s="33">
        <f t="shared" si="13"/>
        <v>0.21467484861372707</v>
      </c>
      <c r="N21" s="35">
        <v>192</v>
      </c>
      <c r="O21" s="29">
        <v>99693</v>
      </c>
      <c r="P21" s="33">
        <f t="shared" si="14"/>
        <v>0.19259125515332071</v>
      </c>
      <c r="Q21" s="35">
        <v>151</v>
      </c>
      <c r="R21" s="29">
        <v>100248</v>
      </c>
      <c r="S21" s="33">
        <f t="shared" si="15"/>
        <v>0.15062644641289602</v>
      </c>
      <c r="T21" s="35">
        <v>238</v>
      </c>
      <c r="U21" s="29">
        <v>100525</v>
      </c>
      <c r="V21" s="33">
        <f t="shared" si="16"/>
        <v>0.23675702561551853</v>
      </c>
      <c r="W21" s="35">
        <v>293</v>
      </c>
      <c r="X21" s="29">
        <v>100565</v>
      </c>
      <c r="Y21" s="33">
        <f t="shared" si="17"/>
        <v>0.29135385074330034</v>
      </c>
      <c r="Z21" s="35">
        <v>278</v>
      </c>
      <c r="AA21" s="29">
        <v>100574</v>
      </c>
      <c r="AB21" s="33">
        <f t="shared" si="18"/>
        <v>0.27641338715771469</v>
      </c>
      <c r="AC21" s="35">
        <v>294</v>
      </c>
      <c r="AD21" s="29">
        <v>100456</v>
      </c>
      <c r="AE21" s="33">
        <f t="shared" si="19"/>
        <v>0.29266544556820895</v>
      </c>
      <c r="AF21" s="35">
        <v>226</v>
      </c>
      <c r="AG21" s="29">
        <v>100760</v>
      </c>
      <c r="AH21" s="33">
        <f t="shared" si="20"/>
        <v>0.22429535529972211</v>
      </c>
      <c r="AI21" s="35">
        <v>209</v>
      </c>
      <c r="AJ21" s="29">
        <v>100414</v>
      </c>
      <c r="AK21" s="33">
        <f t="shared" si="21"/>
        <v>0.20813830740733363</v>
      </c>
      <c r="AL21" s="35">
        <v>242</v>
      </c>
      <c r="AM21" s="29">
        <v>99933</v>
      </c>
      <c r="AN21" s="33">
        <f t="shared" si="22"/>
        <v>0.24216224870663344</v>
      </c>
      <c r="AO21" s="35">
        <v>295</v>
      </c>
      <c r="AP21" s="28">
        <v>101058</v>
      </c>
      <c r="AQ21" s="33">
        <f t="shared" si="23"/>
        <v>0.29191157553088326</v>
      </c>
      <c r="AR21" s="35">
        <v>352</v>
      </c>
      <c r="AS21" s="28">
        <v>100772</v>
      </c>
      <c r="AT21" s="33">
        <f t="shared" si="24"/>
        <v>0.34930337792243876</v>
      </c>
      <c r="AU21" s="28"/>
      <c r="AV21" s="28"/>
      <c r="AW21" s="28"/>
      <c r="AX21" s="28"/>
      <c r="AY21" s="28"/>
      <c r="AZ21" s="28"/>
      <c r="BA21" s="28"/>
    </row>
    <row r="22" spans="1:53">
      <c r="A22" s="29" t="s">
        <v>66</v>
      </c>
      <c r="B22" s="35">
        <v>60</v>
      </c>
      <c r="C22" s="29">
        <v>32106</v>
      </c>
      <c r="D22" s="33">
        <f>(B22/C22)*100</f>
        <v>0.18688095683049899</v>
      </c>
      <c r="E22" s="35">
        <v>84</v>
      </c>
      <c r="F22" s="29">
        <v>32035</v>
      </c>
      <c r="G22" s="36">
        <f t="shared" si="11"/>
        <v>0.26221320430778833</v>
      </c>
      <c r="H22" s="35">
        <v>74</v>
      </c>
      <c r="I22" s="29">
        <v>31851</v>
      </c>
      <c r="J22" s="33">
        <f t="shared" si="12"/>
        <v>0.2323317949200967</v>
      </c>
      <c r="K22" s="35">
        <v>54</v>
      </c>
      <c r="L22" s="29">
        <v>31738</v>
      </c>
      <c r="M22" s="33">
        <f t="shared" si="13"/>
        <v>0.17014304619068624</v>
      </c>
      <c r="N22" s="35">
        <v>34</v>
      </c>
      <c r="O22" s="29">
        <v>31516</v>
      </c>
      <c r="P22" s="33">
        <f t="shared" si="14"/>
        <v>0.10788171087701484</v>
      </c>
      <c r="Q22" s="35">
        <v>17</v>
      </c>
      <c r="R22" s="29">
        <v>31394</v>
      </c>
      <c r="S22" s="33">
        <f t="shared" si="15"/>
        <v>5.4150474612983376E-2</v>
      </c>
      <c r="T22" s="35">
        <v>33</v>
      </c>
      <c r="U22" s="29">
        <v>31319</v>
      </c>
      <c r="V22" s="33">
        <f t="shared" si="16"/>
        <v>0.10536734889364284</v>
      </c>
      <c r="W22" s="35">
        <v>37</v>
      </c>
      <c r="X22" s="29">
        <v>31136</v>
      </c>
      <c r="Y22" s="33">
        <f t="shared" si="17"/>
        <v>0.11883350462487154</v>
      </c>
      <c r="Z22" s="35">
        <v>35</v>
      </c>
      <c r="AA22" s="29">
        <v>31023</v>
      </c>
      <c r="AB22" s="33">
        <f t="shared" si="18"/>
        <v>0.11281952100054798</v>
      </c>
      <c r="AC22" s="35">
        <v>31</v>
      </c>
      <c r="AD22" s="29">
        <v>30577</v>
      </c>
      <c r="AE22" s="33">
        <f t="shared" si="19"/>
        <v>0.10138339274618176</v>
      </c>
      <c r="AF22" s="35">
        <v>24</v>
      </c>
      <c r="AG22" s="29">
        <v>30408</v>
      </c>
      <c r="AH22" s="33">
        <f t="shared" si="20"/>
        <v>7.8926598263614839E-2</v>
      </c>
      <c r="AI22" s="35">
        <v>33</v>
      </c>
      <c r="AJ22" s="29">
        <v>30153</v>
      </c>
      <c r="AK22" s="33">
        <f t="shared" si="21"/>
        <v>0.1094418465824296</v>
      </c>
      <c r="AL22" s="35">
        <v>36</v>
      </c>
      <c r="AM22" s="29">
        <v>29835</v>
      </c>
      <c r="AN22" s="33">
        <f t="shared" si="22"/>
        <v>0.12066365007541478</v>
      </c>
      <c r="AO22" s="35">
        <v>38</v>
      </c>
      <c r="AP22" s="28">
        <v>30026</v>
      </c>
      <c r="AQ22" s="33">
        <f t="shared" si="23"/>
        <v>0.12655698394724574</v>
      </c>
      <c r="AR22" s="35">
        <v>52</v>
      </c>
      <c r="AS22" s="28">
        <v>30099</v>
      </c>
      <c r="AT22" s="33">
        <f t="shared" si="24"/>
        <v>0.17276321472474168</v>
      </c>
      <c r="AU22" s="28"/>
      <c r="AV22" s="28"/>
      <c r="AW22" s="28"/>
      <c r="AX22" s="28"/>
      <c r="AY22" s="28"/>
      <c r="AZ22" s="28"/>
      <c r="BA22" s="28"/>
    </row>
    <row r="23" spans="1:53">
      <c r="A23" s="29" t="s">
        <v>67</v>
      </c>
      <c r="B23" s="35">
        <v>34</v>
      </c>
      <c r="C23" s="29">
        <v>31923</v>
      </c>
      <c r="D23" s="33">
        <f>(B23/C23)*100</f>
        <v>0.10650628073802587</v>
      </c>
      <c r="E23" s="35">
        <v>19</v>
      </c>
      <c r="F23" s="29">
        <v>31747</v>
      </c>
      <c r="G23" s="36">
        <f t="shared" si="11"/>
        <v>5.9848174630673767E-2</v>
      </c>
      <c r="H23" s="35">
        <v>27</v>
      </c>
      <c r="I23" s="29">
        <v>31527</v>
      </c>
      <c r="J23" s="33">
        <f t="shared" si="12"/>
        <v>8.5640879246360269E-2</v>
      </c>
      <c r="K23" s="35">
        <v>39</v>
      </c>
      <c r="L23" s="29">
        <v>31241</v>
      </c>
      <c r="M23" s="33">
        <f t="shared" si="13"/>
        <v>0.12483595275439327</v>
      </c>
      <c r="N23" s="35">
        <v>28</v>
      </c>
      <c r="O23" s="29">
        <v>31046</v>
      </c>
      <c r="P23" s="33">
        <f t="shared" si="14"/>
        <v>9.0188752174193129E-2</v>
      </c>
      <c r="Q23" s="35">
        <v>31</v>
      </c>
      <c r="R23" s="29">
        <v>30775</v>
      </c>
      <c r="S23" s="33">
        <f t="shared" si="15"/>
        <v>0.10073111291632819</v>
      </c>
      <c r="T23" s="35">
        <v>31</v>
      </c>
      <c r="U23" s="29">
        <v>30583</v>
      </c>
      <c r="V23" s="33">
        <f t="shared" si="16"/>
        <v>0.10136350259948339</v>
      </c>
      <c r="W23" s="35">
        <v>32</v>
      </c>
      <c r="X23" s="29">
        <v>30592</v>
      </c>
      <c r="Y23" s="33">
        <f t="shared" si="17"/>
        <v>0.10460251046025104</v>
      </c>
      <c r="Z23" s="35">
        <v>32</v>
      </c>
      <c r="AA23" s="29">
        <v>30335</v>
      </c>
      <c r="AB23" s="33">
        <f t="shared" si="18"/>
        <v>0.10548870941157079</v>
      </c>
      <c r="AC23" s="35">
        <v>35</v>
      </c>
      <c r="AD23" s="29">
        <v>30010</v>
      </c>
      <c r="AE23" s="33">
        <f t="shared" si="19"/>
        <v>0.11662779073642118</v>
      </c>
      <c r="AF23" s="35">
        <v>37</v>
      </c>
      <c r="AG23" s="29">
        <v>29507</v>
      </c>
      <c r="AH23" s="33">
        <f t="shared" si="20"/>
        <v>0.12539397431118041</v>
      </c>
      <c r="AI23" s="35">
        <v>40</v>
      </c>
      <c r="AJ23" s="29">
        <v>28945</v>
      </c>
      <c r="AK23" s="33">
        <f t="shared" si="21"/>
        <v>0.13819312489203661</v>
      </c>
      <c r="AL23" s="35">
        <v>48</v>
      </c>
      <c r="AM23" s="29">
        <v>28376</v>
      </c>
      <c r="AN23" s="33">
        <f t="shared" si="22"/>
        <v>0.16915703411333521</v>
      </c>
      <c r="AO23" s="35">
        <v>49</v>
      </c>
      <c r="AP23" s="28">
        <v>28338</v>
      </c>
      <c r="AQ23" s="33">
        <f t="shared" si="23"/>
        <v>0.17291269673230292</v>
      </c>
      <c r="AR23" s="35">
        <v>49</v>
      </c>
      <c r="AS23" s="28">
        <v>28112</v>
      </c>
      <c r="AT23" s="33">
        <f t="shared" si="24"/>
        <v>0.1743027888446215</v>
      </c>
      <c r="AU23" s="28"/>
      <c r="AV23" s="28"/>
      <c r="AW23" s="28"/>
      <c r="AX23" s="28"/>
      <c r="AY23" s="28"/>
      <c r="AZ23" s="28"/>
      <c r="BA23" s="28"/>
    </row>
    <row r="24" spans="1:53">
      <c r="A24" s="29" t="s">
        <v>68</v>
      </c>
      <c r="B24" s="35">
        <v>59</v>
      </c>
      <c r="C24" s="29">
        <v>86322</v>
      </c>
      <c r="D24" s="33">
        <f>(B24/C24)*100</f>
        <v>6.8348740761335458E-2</v>
      </c>
      <c r="E24" s="35">
        <v>72</v>
      </c>
      <c r="F24" s="29">
        <v>86431</v>
      </c>
      <c r="G24" s="36">
        <f t="shared" si="11"/>
        <v>8.3303444366026089E-2</v>
      </c>
      <c r="H24" s="35">
        <v>72</v>
      </c>
      <c r="I24" s="29">
        <v>86490</v>
      </c>
      <c r="J24" s="33">
        <f t="shared" si="12"/>
        <v>8.3246618106139439E-2</v>
      </c>
      <c r="K24" s="35">
        <v>91</v>
      </c>
      <c r="L24" s="29">
        <v>86607</v>
      </c>
      <c r="M24" s="33">
        <f t="shared" si="13"/>
        <v>0.10507233826365076</v>
      </c>
      <c r="N24" s="35">
        <v>108</v>
      </c>
      <c r="O24" s="29">
        <v>86281</v>
      </c>
      <c r="P24" s="33">
        <f t="shared" si="14"/>
        <v>0.1251724018034098</v>
      </c>
      <c r="Q24" s="35">
        <v>108</v>
      </c>
      <c r="R24" s="29">
        <v>86273</v>
      </c>
      <c r="S24" s="33">
        <f t="shared" si="15"/>
        <v>0.12518400890197395</v>
      </c>
      <c r="T24" s="35">
        <v>145</v>
      </c>
      <c r="U24" s="29">
        <v>86333</v>
      </c>
      <c r="V24" s="33">
        <f t="shared" si="16"/>
        <v>0.16795431642593214</v>
      </c>
      <c r="W24" s="35">
        <v>109</v>
      </c>
      <c r="X24" s="29">
        <v>86650</v>
      </c>
      <c r="Y24" s="33">
        <f t="shared" si="17"/>
        <v>0.12579342181188691</v>
      </c>
      <c r="Z24" s="35">
        <v>132</v>
      </c>
      <c r="AA24" s="29">
        <v>86746</v>
      </c>
      <c r="AB24" s="33">
        <f t="shared" si="18"/>
        <v>0.1521683996956632</v>
      </c>
      <c r="AC24" s="35">
        <v>147</v>
      </c>
      <c r="AD24" s="29">
        <v>86611</v>
      </c>
      <c r="AE24" s="33">
        <f t="shared" si="19"/>
        <v>0.16972439990301463</v>
      </c>
      <c r="AF24" s="35">
        <v>131</v>
      </c>
      <c r="AG24" s="29">
        <v>86325</v>
      </c>
      <c r="AH24" s="33">
        <f t="shared" si="20"/>
        <v>0.15175209962351577</v>
      </c>
      <c r="AI24" s="35">
        <v>197</v>
      </c>
      <c r="AJ24" s="29">
        <v>85700</v>
      </c>
      <c r="AK24" s="33">
        <f t="shared" si="21"/>
        <v>0.22987164527421239</v>
      </c>
      <c r="AL24" s="35">
        <v>200</v>
      </c>
      <c r="AM24" s="29">
        <v>84942</v>
      </c>
      <c r="AN24" s="33">
        <f t="shared" si="22"/>
        <v>0.23545478090932637</v>
      </c>
      <c r="AO24" s="35">
        <v>188</v>
      </c>
      <c r="AP24" s="28">
        <v>85375</v>
      </c>
      <c r="AQ24" s="33">
        <f t="shared" si="23"/>
        <v>0.22020497803806735</v>
      </c>
      <c r="AR24" s="35">
        <v>359</v>
      </c>
      <c r="AS24" s="28">
        <v>85178</v>
      </c>
      <c r="AT24" s="33">
        <f t="shared" si="24"/>
        <v>0.42147033271502032</v>
      </c>
      <c r="AU24" s="28"/>
      <c r="AV24" s="28"/>
      <c r="AW24" s="28"/>
      <c r="AX24" s="28"/>
      <c r="AY24" s="28"/>
      <c r="AZ24" s="28"/>
      <c r="BA24" s="28"/>
    </row>
    <row r="25" spans="1:53">
      <c r="A25" s="29" t="s">
        <v>69</v>
      </c>
      <c r="B25" s="35">
        <v>97</v>
      </c>
      <c r="C25" s="29">
        <v>44795</v>
      </c>
      <c r="D25" s="33">
        <f>(B25/C25)*100</f>
        <v>0.21654202477955128</v>
      </c>
      <c r="E25" s="35">
        <v>84</v>
      </c>
      <c r="F25" s="29">
        <v>44967</v>
      </c>
      <c r="G25" s="36">
        <f t="shared" si="11"/>
        <v>0.18680365601441057</v>
      </c>
      <c r="H25" s="35">
        <v>92</v>
      </c>
      <c r="I25" s="29">
        <v>45063</v>
      </c>
      <c r="J25" s="33">
        <f t="shared" si="12"/>
        <v>0.20415862237312207</v>
      </c>
      <c r="K25" s="35">
        <v>58</v>
      </c>
      <c r="L25" s="29">
        <v>45001</v>
      </c>
      <c r="M25" s="33">
        <f t="shared" si="13"/>
        <v>0.12888602475500543</v>
      </c>
      <c r="N25" s="35">
        <v>54</v>
      </c>
      <c r="O25" s="29">
        <v>45001</v>
      </c>
      <c r="P25" s="33">
        <f t="shared" si="14"/>
        <v>0.11999733339259128</v>
      </c>
      <c r="Q25" s="35">
        <v>68</v>
      </c>
      <c r="R25" s="29">
        <v>44694</v>
      </c>
      <c r="S25" s="33">
        <f t="shared" si="15"/>
        <v>0.15214570188392179</v>
      </c>
      <c r="T25" s="35">
        <v>55</v>
      </c>
      <c r="U25" s="29">
        <v>44743</v>
      </c>
      <c r="V25" s="33">
        <f t="shared" si="16"/>
        <v>0.12292425630824934</v>
      </c>
      <c r="W25" s="35">
        <v>48</v>
      </c>
      <c r="X25" s="29">
        <v>44868</v>
      </c>
      <c r="Y25" s="33">
        <f t="shared" si="17"/>
        <v>0.10698047606311847</v>
      </c>
      <c r="Z25" s="35">
        <v>40</v>
      </c>
      <c r="AA25" s="29">
        <v>44825</v>
      </c>
      <c r="AB25" s="33">
        <f t="shared" si="18"/>
        <v>8.9235917456776365E-2</v>
      </c>
      <c r="AC25" s="35">
        <v>50</v>
      </c>
      <c r="AD25" s="29">
        <v>44775</v>
      </c>
      <c r="AE25" s="33">
        <f t="shared" si="19"/>
        <v>0.11166945840312675</v>
      </c>
      <c r="AF25" s="35">
        <v>59</v>
      </c>
      <c r="AG25" s="29">
        <v>44785</v>
      </c>
      <c r="AH25" s="33">
        <f t="shared" si="20"/>
        <v>0.13174053812660488</v>
      </c>
      <c r="AI25" s="35">
        <v>63</v>
      </c>
      <c r="AJ25" s="29">
        <v>44776</v>
      </c>
      <c r="AK25" s="33">
        <f t="shared" si="21"/>
        <v>0.14070037520100054</v>
      </c>
      <c r="AL25" s="35">
        <v>76</v>
      </c>
      <c r="AM25" s="29">
        <v>44707</v>
      </c>
      <c r="AN25" s="33">
        <f t="shared" si="22"/>
        <v>0.16999575010624735</v>
      </c>
      <c r="AO25" s="35">
        <v>84</v>
      </c>
      <c r="AP25" s="28">
        <v>44900</v>
      </c>
      <c r="AQ25" s="33">
        <f t="shared" si="23"/>
        <v>0.18708240534521159</v>
      </c>
      <c r="AR25" s="35">
        <v>67</v>
      </c>
      <c r="AS25" s="28">
        <v>44827</v>
      </c>
      <c r="AT25" s="33">
        <f t="shared" si="24"/>
        <v>0.14946349298413902</v>
      </c>
      <c r="AU25" s="28"/>
      <c r="AV25" s="28"/>
      <c r="AW25" s="28"/>
      <c r="AX25" s="28"/>
      <c r="AY25" s="28"/>
      <c r="AZ25" s="28"/>
      <c r="BA25" s="28"/>
    </row>
    <row r="26" spans="1:53">
      <c r="A26" s="29" t="s">
        <v>70</v>
      </c>
      <c r="B26" s="35">
        <v>153</v>
      </c>
      <c r="C26" s="29">
        <v>122188</v>
      </c>
      <c r="D26" s="33">
        <f>(B26/C26)*100</f>
        <v>0.12521687890791239</v>
      </c>
      <c r="E26" s="35">
        <v>172</v>
      </c>
      <c r="F26" s="29">
        <v>122620</v>
      </c>
      <c r="G26" s="36">
        <f t="shared" si="11"/>
        <v>0.14027075517860055</v>
      </c>
      <c r="H26" s="35">
        <v>132</v>
      </c>
      <c r="I26" s="29">
        <v>122865</v>
      </c>
      <c r="J26" s="33">
        <f t="shared" si="12"/>
        <v>0.10743498962275669</v>
      </c>
      <c r="K26" s="35">
        <v>140</v>
      </c>
      <c r="L26" s="29">
        <v>123230</v>
      </c>
      <c r="M26" s="33">
        <f t="shared" si="13"/>
        <v>0.11360869918039437</v>
      </c>
      <c r="N26" s="35">
        <v>163</v>
      </c>
      <c r="O26" s="29">
        <v>123230</v>
      </c>
      <c r="P26" s="33">
        <f t="shared" si="14"/>
        <v>0.13227298547431632</v>
      </c>
      <c r="Q26" s="35">
        <v>170</v>
      </c>
      <c r="R26" s="29">
        <v>123335</v>
      </c>
      <c r="S26" s="33">
        <f t="shared" si="15"/>
        <v>0.13783597518952445</v>
      </c>
      <c r="T26" s="35">
        <v>186</v>
      </c>
      <c r="U26" s="29">
        <v>123496</v>
      </c>
      <c r="V26" s="33">
        <f t="shared" si="16"/>
        <v>0.15061216557621299</v>
      </c>
      <c r="W26" s="35">
        <v>147</v>
      </c>
      <c r="X26" s="29">
        <v>123827</v>
      </c>
      <c r="Y26" s="33">
        <f t="shared" si="17"/>
        <v>0.11871401229134196</v>
      </c>
      <c r="Z26" s="35">
        <v>144</v>
      </c>
      <c r="AA26" s="29">
        <v>123416</v>
      </c>
      <c r="AB26" s="33">
        <f t="shared" si="18"/>
        <v>0.11667855059311596</v>
      </c>
      <c r="AC26" s="35">
        <v>176</v>
      </c>
      <c r="AD26" s="29">
        <v>122631</v>
      </c>
      <c r="AE26" s="33">
        <f t="shared" si="19"/>
        <v>0.14351999086690967</v>
      </c>
      <c r="AF26" s="35">
        <v>201</v>
      </c>
      <c r="AG26" s="29">
        <v>122023</v>
      </c>
      <c r="AH26" s="33">
        <f t="shared" si="20"/>
        <v>0.16472304401629201</v>
      </c>
      <c r="AI26" s="35">
        <v>254</v>
      </c>
      <c r="AJ26" s="29">
        <v>121031</v>
      </c>
      <c r="AK26" s="33">
        <f t="shared" si="21"/>
        <v>0.20986358866736621</v>
      </c>
      <c r="AL26" s="35">
        <v>290</v>
      </c>
      <c r="AM26" s="29">
        <v>119804</v>
      </c>
      <c r="AN26" s="33">
        <f t="shared" si="22"/>
        <v>0.24206203465660581</v>
      </c>
      <c r="AO26" s="35">
        <v>368</v>
      </c>
      <c r="AP26" s="28">
        <v>120171</v>
      </c>
      <c r="AQ26" s="33">
        <f t="shared" si="23"/>
        <v>0.30623028850554629</v>
      </c>
      <c r="AR26" s="35">
        <v>431</v>
      </c>
      <c r="AS26" s="28">
        <v>119492</v>
      </c>
      <c r="AT26" s="33">
        <f t="shared" si="24"/>
        <v>0.36069360291902386</v>
      </c>
      <c r="AU26" s="28"/>
      <c r="AV26" s="28"/>
      <c r="AW26" s="28"/>
      <c r="AX26" s="28"/>
      <c r="AY26" s="28"/>
      <c r="AZ26" s="28"/>
      <c r="BA26" s="28"/>
    </row>
    <row r="27" spans="1:53">
      <c r="A27" s="29" t="s">
        <v>71</v>
      </c>
      <c r="B27" s="35">
        <v>80</v>
      </c>
      <c r="C27" s="29">
        <v>53764</v>
      </c>
      <c r="D27" s="33">
        <f t="shared" si="25"/>
        <v>0.14879845249609402</v>
      </c>
      <c r="E27" s="35">
        <v>78</v>
      </c>
      <c r="F27" s="29">
        <v>54046</v>
      </c>
      <c r="G27" s="36">
        <f t="shared" si="11"/>
        <v>0.14432150390408172</v>
      </c>
      <c r="H27" s="35">
        <v>92</v>
      </c>
      <c r="I27" s="29">
        <v>54370</v>
      </c>
      <c r="J27" s="33">
        <f t="shared" si="12"/>
        <v>0.16921096192753357</v>
      </c>
      <c r="K27" s="35">
        <v>84</v>
      </c>
      <c r="L27" s="29">
        <v>54517</v>
      </c>
      <c r="M27" s="33">
        <f t="shared" si="13"/>
        <v>0.1540803785975017</v>
      </c>
      <c r="N27" s="35">
        <v>85</v>
      </c>
      <c r="O27" s="29">
        <v>54495</v>
      </c>
      <c r="P27" s="33">
        <f t="shared" si="14"/>
        <v>0.15597761262501147</v>
      </c>
      <c r="Q27" s="35">
        <v>99</v>
      </c>
      <c r="R27" s="29">
        <v>54362</v>
      </c>
      <c r="S27" s="33">
        <f t="shared" si="15"/>
        <v>0.18211250505868068</v>
      </c>
      <c r="T27" s="35">
        <v>98</v>
      </c>
      <c r="U27" s="29">
        <v>54654</v>
      </c>
      <c r="V27" s="33">
        <f>(T27/U27)*100</f>
        <v>0.17930984008489773</v>
      </c>
      <c r="W27" s="35">
        <v>102</v>
      </c>
      <c r="X27" s="29">
        <v>54691</v>
      </c>
      <c r="Y27" s="33">
        <f>(W27/X27)*100</f>
        <v>0.18650234956391362</v>
      </c>
      <c r="Z27" s="35">
        <v>120</v>
      </c>
      <c r="AA27" s="29">
        <v>54547</v>
      </c>
      <c r="AB27" s="33">
        <f>(Z27/AA27)*100</f>
        <v>0.21999376684327279</v>
      </c>
      <c r="AC27" s="35">
        <v>123</v>
      </c>
      <c r="AD27" s="29">
        <v>54443</v>
      </c>
      <c r="AE27" s="33">
        <f>(AC27/AD27)*100</f>
        <v>0.22592436125856399</v>
      </c>
      <c r="AF27" s="35">
        <v>117</v>
      </c>
      <c r="AG27" s="29">
        <v>54392</v>
      </c>
      <c r="AH27" s="33">
        <f>(AF27/AG27)*100</f>
        <v>0.21510516252390058</v>
      </c>
      <c r="AI27" s="35">
        <v>145</v>
      </c>
      <c r="AJ27" s="29">
        <v>54345</v>
      </c>
      <c r="AK27" s="33">
        <f>(AI27/AJ27)*100</f>
        <v>0.26681387432146469</v>
      </c>
      <c r="AL27" s="35">
        <v>164</v>
      </c>
      <c r="AM27" s="29">
        <v>54131</v>
      </c>
      <c r="AN27" s="33">
        <f>(AL27/AM27)*100</f>
        <v>0.30296872402135561</v>
      </c>
      <c r="AO27" s="35">
        <v>230</v>
      </c>
      <c r="AP27" s="28">
        <v>54786</v>
      </c>
      <c r="AQ27" s="33">
        <f>(AO27/AP27)*100</f>
        <v>0.41981528127623846</v>
      </c>
      <c r="AR27" s="35">
        <v>225</v>
      </c>
      <c r="AS27" s="28">
        <v>54414</v>
      </c>
      <c r="AT27" s="33">
        <f>(AR27/AS27)*100</f>
        <v>0.4134965266291763</v>
      </c>
      <c r="AU27" s="28"/>
      <c r="AV27" s="28"/>
      <c r="AW27" s="28"/>
      <c r="AX27" s="28"/>
      <c r="AY27" s="28"/>
      <c r="AZ27" s="28"/>
      <c r="BA27" s="28"/>
    </row>
    <row r="28" spans="1:53">
      <c r="B28" s="34"/>
      <c r="C28"/>
      <c r="D28"/>
    </row>
    <row r="29" spans="1:53">
      <c r="B29" s="34"/>
      <c r="C29"/>
      <c r="D29"/>
    </row>
    <row r="31" spans="1:53">
      <c r="B31" s="34"/>
      <c r="C31"/>
      <c r="D31"/>
    </row>
    <row r="32" spans="1:53">
      <c r="A32" s="31"/>
    </row>
    <row r="33" spans="1:4">
      <c r="A33" s="31"/>
    </row>
    <row r="34" spans="1:4">
      <c r="A34" s="31"/>
    </row>
    <row r="35" spans="1:4">
      <c r="A35" s="31"/>
    </row>
    <row r="36" spans="1:4">
      <c r="A36" s="31"/>
    </row>
    <row r="37" spans="1:4">
      <c r="A37" s="31"/>
    </row>
    <row r="38" spans="1:4" ht="15" customHeight="1">
      <c r="A38" s="31"/>
    </row>
    <row r="39" spans="1:4">
      <c r="A39" s="31"/>
    </row>
    <row r="40" spans="1:4">
      <c r="A40" s="31"/>
    </row>
    <row r="41" spans="1:4">
      <c r="A41" s="31"/>
    </row>
    <row r="42" spans="1:4">
      <c r="A42" s="31"/>
    </row>
    <row r="43" spans="1:4">
      <c r="A43" s="31"/>
    </row>
    <row r="44" spans="1:4">
      <c r="A44" s="31"/>
    </row>
    <row r="45" spans="1:4">
      <c r="A45" s="31"/>
    </row>
    <row r="46" spans="1:4">
      <c r="A46" s="31"/>
    </row>
    <row r="47" spans="1:4">
      <c r="B47" s="34"/>
      <c r="C47"/>
      <c r="D47"/>
    </row>
    <row r="48" spans="1:4">
      <c r="B48" s="34"/>
      <c r="C48"/>
      <c r="D48"/>
    </row>
    <row r="49" spans="2:4">
      <c r="B49" s="34"/>
      <c r="C49"/>
      <c r="D49"/>
    </row>
    <row r="50" spans="2:4">
      <c r="B50" s="34"/>
      <c r="C50"/>
      <c r="D50"/>
    </row>
    <row r="51" spans="2:4">
      <c r="B51" s="34"/>
      <c r="C51"/>
      <c r="D51"/>
    </row>
    <row r="52" spans="2:4">
      <c r="B52" s="34"/>
      <c r="C52"/>
      <c r="D52"/>
    </row>
    <row r="53" spans="2:4">
      <c r="B53" s="34"/>
      <c r="C53"/>
      <c r="D53"/>
    </row>
    <row r="54" spans="2:4">
      <c r="B54" s="34"/>
      <c r="C54"/>
      <c r="D54"/>
    </row>
    <row r="55" spans="2:4">
      <c r="B55" s="34"/>
      <c r="C55"/>
      <c r="D55"/>
    </row>
    <row r="56" spans="2:4">
      <c r="B56" s="34"/>
      <c r="C56"/>
      <c r="D56"/>
    </row>
    <row r="57" spans="2:4">
      <c r="B57" s="34"/>
      <c r="C57"/>
      <c r="D57"/>
    </row>
    <row r="58" spans="2:4">
      <c r="B58" s="34"/>
      <c r="C58"/>
      <c r="D58"/>
    </row>
    <row r="59" spans="2:4">
      <c r="B59" s="34"/>
      <c r="C59"/>
      <c r="D59"/>
    </row>
    <row r="60" spans="2:4">
      <c r="B60" s="34"/>
      <c r="C60"/>
      <c r="D60"/>
    </row>
    <row r="61" spans="2:4">
      <c r="B61" s="34"/>
      <c r="C61"/>
      <c r="D61"/>
    </row>
    <row r="62" spans="2:4">
      <c r="B62" s="34"/>
      <c r="C62"/>
      <c r="D62"/>
    </row>
    <row r="63" spans="2:4">
      <c r="B63" s="34"/>
      <c r="C63"/>
      <c r="D63"/>
    </row>
    <row r="64" spans="2:4">
      <c r="B64" s="34"/>
      <c r="C64"/>
      <c r="D64"/>
    </row>
    <row r="65" spans="1:67" s="6" customFormat="1">
      <c r="A65"/>
      <c r="B65" s="34"/>
      <c r="C65"/>
      <c r="D65"/>
      <c r="E65"/>
      <c r="F65"/>
      <c r="G65"/>
      <c r="H65"/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  <c r="BE65"/>
      <c r="BF65"/>
      <c r="BG65"/>
      <c r="BH65"/>
      <c r="BI65"/>
      <c r="BJ65"/>
      <c r="BK65"/>
      <c r="BL65"/>
      <c r="BM65"/>
      <c r="BN65"/>
      <c r="BO65"/>
    </row>
    <row r="66" spans="1:67" s="6" customFormat="1">
      <c r="A66"/>
      <c r="B66" s="34"/>
      <c r="C66"/>
      <c r="D66"/>
      <c r="E66"/>
      <c r="F66"/>
      <c r="G66"/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  <c r="BE66"/>
      <c r="BF66"/>
      <c r="BG66"/>
      <c r="BH66"/>
      <c r="BI66"/>
      <c r="BJ66"/>
      <c r="BK66"/>
      <c r="BL66"/>
      <c r="BM66"/>
      <c r="BN66"/>
      <c r="BO66"/>
    </row>
    <row r="67" spans="1:67">
      <c r="B67" s="34"/>
      <c r="C67"/>
      <c r="D67"/>
    </row>
    <row r="68" spans="1:67">
      <c r="B68" s="34"/>
      <c r="C68"/>
      <c r="D68"/>
    </row>
    <row r="69" spans="1:67">
      <c r="B69" s="34"/>
      <c r="C69"/>
      <c r="D69"/>
    </row>
    <row r="70" spans="1:67">
      <c r="B70" s="34"/>
      <c r="C70"/>
      <c r="D70"/>
    </row>
    <row r="71" spans="1:67">
      <c r="B71" s="34"/>
      <c r="C71"/>
      <c r="D71"/>
    </row>
    <row r="72" spans="1:67">
      <c r="B72" s="34"/>
      <c r="C72"/>
      <c r="D72"/>
    </row>
    <row r="73" spans="1:67">
      <c r="B73" s="34"/>
      <c r="C73"/>
      <c r="D73"/>
    </row>
    <row r="74" spans="1:67">
      <c r="B74" s="34"/>
      <c r="C74"/>
      <c r="D74"/>
    </row>
    <row r="75" spans="1:67">
      <c r="B75" s="34"/>
      <c r="C75"/>
      <c r="D75"/>
    </row>
    <row r="76" spans="1:67">
      <c r="B76" s="34"/>
      <c r="C76"/>
      <c r="D76"/>
    </row>
    <row r="77" spans="1:67">
      <c r="B77" s="34"/>
      <c r="C77"/>
      <c r="D77"/>
    </row>
    <row r="78" spans="1:67">
      <c r="B78" s="34"/>
      <c r="C78"/>
      <c r="D78"/>
    </row>
    <row r="79" spans="1:67">
      <c r="B79" s="34"/>
      <c r="C79"/>
      <c r="D79"/>
    </row>
    <row r="80" spans="1:67">
      <c r="B80" s="34"/>
      <c r="C80"/>
      <c r="D80"/>
    </row>
    <row r="81" spans="2:4">
      <c r="B81" s="34"/>
      <c r="C81"/>
      <c r="D81"/>
    </row>
    <row r="82" spans="2:4">
      <c r="B82" s="34"/>
      <c r="C82"/>
      <c r="D82"/>
    </row>
    <row r="83" spans="2:4">
      <c r="B83" s="34"/>
      <c r="C83"/>
      <c r="D83"/>
    </row>
  </sheetData>
  <mergeCells count="17">
    <mergeCell ref="AO3:AQ3"/>
    <mergeCell ref="E3:G3"/>
    <mergeCell ref="H3:J3"/>
    <mergeCell ref="A1:BO1"/>
    <mergeCell ref="B2:AS2"/>
    <mergeCell ref="K3:L3"/>
    <mergeCell ref="N3:O3"/>
    <mergeCell ref="Q3:R3"/>
    <mergeCell ref="T3:U3"/>
    <mergeCell ref="W3:X3"/>
    <mergeCell ref="Z3:AA3"/>
    <mergeCell ref="AC3:AD3"/>
    <mergeCell ref="AF3:AG3"/>
    <mergeCell ref="AR3:AT3"/>
    <mergeCell ref="B3:D3"/>
    <mergeCell ref="AI3:AK3"/>
    <mergeCell ref="AL3:AN3"/>
  </mergeCells>
  <phoneticPr fontId="4" type="noConversion"/>
  <conditionalFormatting sqref="A1:A2 BP1:XFD2 A3:B3 E3 H3 K3 N3 Q3 T3 W3 Z3 AC3 AF3 AI3 AL3 BN3:XFD3 FV65:XFD83 A84:XFD1048576 BP4:XFD46">
    <cfRule type="cellIs" dxfId="56" priority="9" operator="between">
      <formula>1</formula>
      <formula>9</formula>
    </cfRule>
  </conditionalFormatting>
  <conditionalFormatting sqref="A4:B4 A5:D5 F5:G5 I5:J5 L5:M5 O5:S5 U5:AN5 A6:AN10 D4:AS4">
    <cfRule type="cellIs" dxfId="55" priority="5" operator="between">
      <formula>1</formula>
      <formula>9</formula>
    </cfRule>
  </conditionalFormatting>
  <conditionalFormatting sqref="AO3">
    <cfRule type="cellIs" dxfId="54" priority="8" operator="between">
      <formula>1</formula>
      <formula>9</formula>
    </cfRule>
  </conditionalFormatting>
  <conditionalFormatting sqref="AO9">
    <cfRule type="cellIs" dxfId="53" priority="3" operator="between">
      <formula>1</formula>
      <formula>9</formula>
    </cfRule>
  </conditionalFormatting>
  <conditionalFormatting sqref="AO7:AS7">
    <cfRule type="cellIs" dxfId="52" priority="4" operator="between">
      <formula>1</formula>
      <formula>9</formula>
    </cfRule>
  </conditionalFormatting>
  <conditionalFormatting sqref="AR3">
    <cfRule type="cellIs" dxfId="51" priority="7" operator="between">
      <formula>1</formula>
      <formula>9</formula>
    </cfRule>
  </conditionalFormatting>
  <conditionalFormatting sqref="C4">
    <cfRule type="cellIs" dxfId="50" priority="1" operator="between">
      <formula>1</formula>
      <formula>9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72C6A5-98C5-F34F-B9C0-18FB7B2F5445}">
  <dimension ref="A1:BQ112"/>
  <sheetViews>
    <sheetView workbookViewId="0">
      <selection activeCell="C42" sqref="C42"/>
    </sheetView>
  </sheetViews>
  <sheetFormatPr defaultColWidth="11" defaultRowHeight="15.6"/>
  <cols>
    <col min="1" max="1" width="26.125" customWidth="1"/>
    <col min="2" max="4" width="9.875" style="2" customWidth="1"/>
    <col min="5" max="66" width="9.875" customWidth="1"/>
  </cols>
  <sheetData>
    <row r="1" spans="1:69" ht="27.95" customHeight="1">
      <c r="A1" s="23" t="s">
        <v>72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3"/>
      <c r="X1" s="23"/>
      <c r="Y1" s="23"/>
      <c r="Z1" s="23"/>
      <c r="AA1" s="23"/>
      <c r="AB1" s="23"/>
      <c r="AC1" s="23"/>
      <c r="AD1" s="23"/>
      <c r="AE1" s="23"/>
      <c r="AF1" s="23"/>
      <c r="AG1" s="23"/>
      <c r="AH1" s="23"/>
      <c r="AI1" s="23"/>
      <c r="AJ1" s="23"/>
      <c r="AK1" s="23"/>
      <c r="AL1" s="23"/>
      <c r="AM1" s="23"/>
      <c r="AN1" s="23"/>
      <c r="AO1" s="23"/>
      <c r="AP1" s="23"/>
      <c r="AQ1" s="23"/>
      <c r="AR1" s="23"/>
      <c r="AS1" s="23"/>
      <c r="AT1" s="23"/>
      <c r="AU1" s="23"/>
      <c r="AV1" s="23"/>
      <c r="AW1" s="23"/>
      <c r="AX1" s="23"/>
      <c r="AY1" s="23"/>
      <c r="AZ1" s="23"/>
      <c r="BA1" s="23"/>
      <c r="BB1" s="23"/>
      <c r="BC1" s="23"/>
      <c r="BD1" s="23"/>
      <c r="BE1" s="23"/>
      <c r="BF1" s="23"/>
      <c r="BG1" s="23"/>
      <c r="BH1" s="23"/>
      <c r="BI1" s="23"/>
      <c r="BJ1" s="23"/>
      <c r="BK1" s="23"/>
      <c r="BL1" s="23"/>
      <c r="BM1" s="23"/>
      <c r="BN1" s="23"/>
      <c r="BO1" s="23"/>
    </row>
    <row r="2" spans="1:69" ht="27.95" customHeight="1">
      <c r="A2" s="7"/>
      <c r="B2" s="24" t="s">
        <v>1</v>
      </c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  <c r="U2" s="25"/>
      <c r="V2" s="25"/>
      <c r="W2" s="25"/>
      <c r="X2" s="25"/>
      <c r="Y2" s="25"/>
      <c r="Z2" s="25"/>
      <c r="AA2" s="25"/>
      <c r="AB2" s="25"/>
      <c r="AC2" s="25"/>
      <c r="AD2" s="25"/>
      <c r="AE2" s="25"/>
      <c r="AF2" s="25"/>
      <c r="AG2" s="25"/>
      <c r="AH2" s="25"/>
      <c r="AI2" s="25"/>
      <c r="AJ2" s="25"/>
      <c r="AK2" s="25"/>
      <c r="AL2" s="25"/>
      <c r="AM2" s="25"/>
      <c r="AN2" s="25"/>
      <c r="AO2" s="25"/>
      <c r="AP2" s="25"/>
      <c r="AQ2" s="25"/>
      <c r="AR2" s="25"/>
      <c r="AS2" s="25"/>
      <c r="AT2" s="7"/>
      <c r="AU2" s="7"/>
      <c r="AV2" s="7"/>
      <c r="AW2" s="7"/>
      <c r="AX2" s="7"/>
      <c r="AY2" s="7"/>
      <c r="AZ2" s="7"/>
      <c r="BA2" s="7"/>
      <c r="BB2" s="7"/>
      <c r="BC2" s="7"/>
      <c r="BD2" s="7"/>
      <c r="BE2" s="7"/>
      <c r="BF2" s="7"/>
      <c r="BG2" s="7"/>
      <c r="BH2" s="7"/>
      <c r="BI2" s="7"/>
      <c r="BJ2" s="7"/>
      <c r="BK2" s="7"/>
      <c r="BL2" s="7"/>
      <c r="BM2" s="7"/>
      <c r="BN2" s="7"/>
      <c r="BO2" s="7"/>
    </row>
    <row r="3" spans="1:69" s="1" customFormat="1" ht="33.75" customHeight="1">
      <c r="B3" s="22">
        <v>2010</v>
      </c>
      <c r="C3" s="22"/>
      <c r="D3" s="22"/>
      <c r="E3" s="22">
        <v>2011</v>
      </c>
      <c r="F3" s="22"/>
      <c r="G3" s="22"/>
      <c r="H3" s="22">
        <v>2012</v>
      </c>
      <c r="I3" s="22"/>
      <c r="J3" s="22"/>
      <c r="K3" s="22">
        <v>2013</v>
      </c>
      <c r="L3" s="22"/>
      <c r="M3" s="22"/>
      <c r="N3" s="22">
        <v>2014</v>
      </c>
      <c r="O3" s="22"/>
      <c r="P3" s="22"/>
      <c r="Q3" s="22">
        <v>2015</v>
      </c>
      <c r="R3" s="22"/>
      <c r="S3" s="22"/>
      <c r="T3" s="22">
        <v>2016</v>
      </c>
      <c r="U3" s="22"/>
      <c r="V3" s="22"/>
      <c r="W3" s="22">
        <v>2017</v>
      </c>
      <c r="X3" s="22"/>
      <c r="Y3" s="22"/>
      <c r="Z3" s="22">
        <v>2018</v>
      </c>
      <c r="AA3" s="22"/>
      <c r="AB3" s="22"/>
      <c r="AC3" s="22">
        <v>2019</v>
      </c>
      <c r="AD3" s="22"/>
      <c r="AE3" s="22"/>
      <c r="AF3" s="22">
        <v>2020</v>
      </c>
      <c r="AG3" s="22"/>
      <c r="AH3" s="22"/>
      <c r="AI3" s="22">
        <v>2021</v>
      </c>
      <c r="AJ3" s="22"/>
      <c r="AK3" s="22"/>
      <c r="AL3" s="22">
        <v>2022</v>
      </c>
      <c r="AM3" s="22"/>
      <c r="AN3" s="22"/>
      <c r="AO3" s="22">
        <v>2023</v>
      </c>
      <c r="AP3" s="22"/>
      <c r="AQ3" s="22"/>
      <c r="AR3" s="22">
        <v>2024</v>
      </c>
      <c r="AS3" s="22"/>
      <c r="AT3" s="22"/>
      <c r="BN3" s="4"/>
      <c r="BO3" s="4"/>
    </row>
    <row r="4" spans="1:69" s="1" customFormat="1" ht="15.75">
      <c r="B4" s="4" t="s">
        <v>3</v>
      </c>
      <c r="C4" s="4" t="s">
        <v>4</v>
      </c>
      <c r="D4" s="4" t="s">
        <v>5</v>
      </c>
      <c r="E4" s="4" t="s">
        <v>3</v>
      </c>
      <c r="F4" s="4" t="s">
        <v>4</v>
      </c>
      <c r="G4" s="4" t="s">
        <v>5</v>
      </c>
      <c r="H4" s="4" t="s">
        <v>3</v>
      </c>
      <c r="I4" s="4" t="s">
        <v>4</v>
      </c>
      <c r="J4" s="4" t="s">
        <v>5</v>
      </c>
      <c r="K4" s="4" t="s">
        <v>3</v>
      </c>
      <c r="L4" s="4" t="s">
        <v>4</v>
      </c>
      <c r="M4" s="4" t="s">
        <v>5</v>
      </c>
      <c r="N4" s="4" t="s">
        <v>3</v>
      </c>
      <c r="O4" s="4" t="s">
        <v>4</v>
      </c>
      <c r="P4" s="4" t="s">
        <v>5</v>
      </c>
      <c r="Q4" s="4" t="s">
        <v>3</v>
      </c>
      <c r="R4" s="4" t="s">
        <v>4</v>
      </c>
      <c r="S4" s="4" t="s">
        <v>5</v>
      </c>
      <c r="T4" s="4" t="s">
        <v>3</v>
      </c>
      <c r="U4" s="4" t="s">
        <v>4</v>
      </c>
      <c r="V4" s="4" t="s">
        <v>5</v>
      </c>
      <c r="W4" s="4" t="s">
        <v>3</v>
      </c>
      <c r="X4" s="4" t="s">
        <v>4</v>
      </c>
      <c r="Y4" s="4" t="s">
        <v>5</v>
      </c>
      <c r="Z4" s="4" t="s">
        <v>3</v>
      </c>
      <c r="AA4" s="4" t="s">
        <v>4</v>
      </c>
      <c r="AB4" s="4" t="s">
        <v>5</v>
      </c>
      <c r="AC4" s="4" t="s">
        <v>3</v>
      </c>
      <c r="AD4" s="4" t="s">
        <v>4</v>
      </c>
      <c r="AE4" s="4" t="s">
        <v>5</v>
      </c>
      <c r="AF4" s="4" t="s">
        <v>3</v>
      </c>
      <c r="AG4" s="4" t="s">
        <v>4</v>
      </c>
      <c r="AH4" s="4" t="s">
        <v>5</v>
      </c>
      <c r="AI4" s="4" t="s">
        <v>3</v>
      </c>
      <c r="AJ4" s="4" t="s">
        <v>4</v>
      </c>
      <c r="AK4" s="4" t="s">
        <v>5</v>
      </c>
      <c r="AL4" s="4" t="s">
        <v>3</v>
      </c>
      <c r="AM4" s="4" t="s">
        <v>4</v>
      </c>
      <c r="AN4" s="4" t="s">
        <v>5</v>
      </c>
      <c r="AO4" s="4" t="s">
        <v>3</v>
      </c>
      <c r="AP4" s="4" t="s">
        <v>4</v>
      </c>
      <c r="AQ4" s="4" t="s">
        <v>5</v>
      </c>
      <c r="AR4" s="4" t="s">
        <v>3</v>
      </c>
      <c r="AS4" s="4" t="s">
        <v>4</v>
      </c>
      <c r="AT4" s="4" t="s">
        <v>5</v>
      </c>
      <c r="BN4"/>
      <c r="BO4"/>
    </row>
    <row r="5" spans="1:69">
      <c r="A5" s="1" t="s">
        <v>6</v>
      </c>
      <c r="B5" t="s">
        <v>73</v>
      </c>
      <c r="C5">
        <v>241807</v>
      </c>
      <c r="D5" s="12">
        <f>(B5/C5*100)</f>
        <v>8.9327438825178754E-2</v>
      </c>
      <c r="E5" t="s">
        <v>74</v>
      </c>
      <c r="F5">
        <v>247124</v>
      </c>
      <c r="G5" s="12">
        <f>(E5/F5*100)</f>
        <v>8.5786892410287946E-2</v>
      </c>
      <c r="H5" t="s">
        <v>75</v>
      </c>
      <c r="I5">
        <v>250273</v>
      </c>
      <c r="J5" s="12">
        <f>(H5/I5)*100</f>
        <v>8.3908372057712982E-2</v>
      </c>
      <c r="K5" t="s">
        <v>76</v>
      </c>
      <c r="L5">
        <v>252650</v>
      </c>
      <c r="M5" s="12">
        <f>(K5/L5)*100</f>
        <v>0.10924203443498913</v>
      </c>
      <c r="N5" t="s">
        <v>77</v>
      </c>
      <c r="O5">
        <v>252558</v>
      </c>
      <c r="P5" s="12">
        <f>(N5/O5)*100</f>
        <v>0.10967777698588047</v>
      </c>
      <c r="Q5" t="s">
        <v>78</v>
      </c>
      <c r="R5">
        <v>249199</v>
      </c>
      <c r="S5" s="12">
        <f>(Q5/R5)*100</f>
        <v>0.13483200173355431</v>
      </c>
      <c r="T5" t="s">
        <v>79</v>
      </c>
      <c r="U5">
        <v>245974</v>
      </c>
      <c r="V5" s="12">
        <f>(T5/U5)*100</f>
        <v>0.17115630107247107</v>
      </c>
      <c r="W5" t="s">
        <v>80</v>
      </c>
      <c r="X5">
        <v>244126</v>
      </c>
      <c r="Y5" s="12">
        <f>(W5/X5)*100</f>
        <v>0.1871984139337883</v>
      </c>
      <c r="Z5" t="s">
        <v>81</v>
      </c>
      <c r="AA5">
        <v>242586</v>
      </c>
      <c r="AB5" s="12">
        <f>(Z5/AA5)*100</f>
        <v>0.22383814399841703</v>
      </c>
      <c r="AC5" t="s">
        <v>82</v>
      </c>
      <c r="AD5">
        <v>239453</v>
      </c>
      <c r="AE5" s="12">
        <f>(AC5/AD5)*100</f>
        <v>0.27437534714536882</v>
      </c>
      <c r="AF5" t="s">
        <v>83</v>
      </c>
      <c r="AG5">
        <v>235222</v>
      </c>
      <c r="AH5" s="12">
        <f>(AF5/AG5)*100</f>
        <v>0.26188026630162142</v>
      </c>
      <c r="AI5" t="s">
        <v>84</v>
      </c>
      <c r="AJ5">
        <v>229820</v>
      </c>
      <c r="AK5" s="12">
        <f>(AI5/AJ5)*100</f>
        <v>0.3293882168653729</v>
      </c>
      <c r="AL5" t="s">
        <v>85</v>
      </c>
      <c r="AM5">
        <v>223577</v>
      </c>
      <c r="AN5" s="12">
        <f>(AL5/AM5)*100</f>
        <v>0.34842582197632138</v>
      </c>
      <c r="AO5" t="s">
        <v>86</v>
      </c>
      <c r="AP5">
        <v>225794</v>
      </c>
      <c r="AQ5" s="12">
        <f>(AO5/AP5)*100</f>
        <v>0.37024898801562484</v>
      </c>
      <c r="AR5" t="s">
        <v>87</v>
      </c>
      <c r="AS5">
        <v>223668</v>
      </c>
      <c r="AT5" s="12">
        <f>(AR5/AS5)*100</f>
        <v>0.3970170073501797</v>
      </c>
      <c r="BQ5" s="20"/>
    </row>
    <row r="6" spans="1:69">
      <c r="A6" s="1"/>
      <c r="D6" s="12"/>
      <c r="F6" s="2"/>
      <c r="G6" s="12"/>
      <c r="I6" s="2"/>
      <c r="J6" s="12"/>
      <c r="L6" s="2"/>
      <c r="M6" s="12"/>
      <c r="O6" s="2"/>
      <c r="P6" s="12"/>
      <c r="R6" s="2"/>
      <c r="S6" s="12"/>
      <c r="V6" s="12"/>
      <c r="Y6" s="12"/>
      <c r="AB6" s="12"/>
      <c r="AE6" s="12"/>
      <c r="AH6" s="12"/>
      <c r="AR6" s="15"/>
      <c r="BQ6" s="20"/>
    </row>
    <row r="7" spans="1:69">
      <c r="A7" s="1" t="s">
        <v>22</v>
      </c>
      <c r="D7" s="12"/>
      <c r="F7" s="2"/>
      <c r="G7" s="12"/>
      <c r="I7" s="2"/>
      <c r="J7" s="12"/>
      <c r="L7" s="2"/>
      <c r="M7" s="12"/>
      <c r="O7" s="2"/>
      <c r="P7" s="12"/>
      <c r="R7" s="2"/>
      <c r="S7" s="12"/>
      <c r="V7" s="12"/>
      <c r="Y7" s="12"/>
      <c r="AB7" s="12"/>
      <c r="AE7" s="12"/>
      <c r="AH7" s="12"/>
      <c r="BQ7" s="20"/>
    </row>
    <row r="8" spans="1:69">
      <c r="A8" s="3" t="s">
        <v>23</v>
      </c>
      <c r="B8" t="s">
        <v>88</v>
      </c>
      <c r="C8" s="10">
        <v>124004</v>
      </c>
      <c r="D8" s="12">
        <f t="shared" ref="D8:D9" si="0">(B8/C8*100)</f>
        <v>0.14193090545466275</v>
      </c>
      <c r="E8" t="s">
        <v>89</v>
      </c>
      <c r="F8" s="10">
        <v>126903</v>
      </c>
      <c r="G8" s="12">
        <f t="shared" ref="G8:G9" si="1">(E8/F8*100)</f>
        <v>0.13317258063245155</v>
      </c>
      <c r="H8" t="s">
        <v>90</v>
      </c>
      <c r="I8" s="10">
        <v>128530</v>
      </c>
      <c r="J8" s="12">
        <f t="shared" ref="J8:J9" si="2">(H8/I8)*100</f>
        <v>0.13070878394149224</v>
      </c>
      <c r="K8" t="s">
        <v>91</v>
      </c>
      <c r="L8" s="10">
        <v>129814</v>
      </c>
      <c r="M8" s="12">
        <f t="shared" ref="M8:M9" si="3">(K8/L8)*100</f>
        <v>0.1748655769023372</v>
      </c>
      <c r="N8" t="s">
        <v>73</v>
      </c>
      <c r="O8" s="10">
        <v>129669</v>
      </c>
      <c r="P8" s="12">
        <f t="shared" ref="P8:P9" si="4">(N8/O8)*100</f>
        <v>0.16657797931656756</v>
      </c>
      <c r="Q8" t="s">
        <v>92</v>
      </c>
      <c r="R8" s="10">
        <v>127724</v>
      </c>
      <c r="S8" s="12">
        <f t="shared" ref="S8:S9" si="5">(Q8/R8)*100</f>
        <v>0.2106103786289186</v>
      </c>
      <c r="T8" t="s">
        <v>93</v>
      </c>
      <c r="U8" s="10">
        <v>126149</v>
      </c>
      <c r="V8" s="12">
        <f t="shared" ref="V8:V9" si="6">(T8/U8)*100</f>
        <v>0.27903510927553921</v>
      </c>
      <c r="W8" t="s">
        <v>94</v>
      </c>
      <c r="X8" s="10">
        <v>125182</v>
      </c>
      <c r="Y8" s="12">
        <f t="shared" ref="Y8:Y9" si="7">(W8/X8)*100</f>
        <v>0.2867824447604288</v>
      </c>
      <c r="Z8" t="s">
        <v>95</v>
      </c>
      <c r="AA8" s="10">
        <v>124559</v>
      </c>
      <c r="AB8" s="12">
        <f t="shared" ref="AB8:AB9" si="8">(Z8/AA8)*100</f>
        <v>0.34120376688958648</v>
      </c>
      <c r="AC8" t="s">
        <v>96</v>
      </c>
      <c r="AD8" s="10">
        <v>123286</v>
      </c>
      <c r="AE8" s="12">
        <f t="shared" ref="AE8:AE9" si="9">(AC8/AD8)*100</f>
        <v>0.42421686160634625</v>
      </c>
      <c r="AF8" t="s">
        <v>97</v>
      </c>
      <c r="AG8" s="10">
        <v>121198</v>
      </c>
      <c r="AH8" s="12">
        <f t="shared" ref="AH8:AH9" si="10">(AF8/AG8)*100</f>
        <v>0.38201950527236422</v>
      </c>
      <c r="AI8" t="s">
        <v>98</v>
      </c>
      <c r="AJ8" s="10">
        <v>118468</v>
      </c>
      <c r="AK8" s="11">
        <f>(AI8/AJ8*100)</f>
        <v>0.49296012425296282</v>
      </c>
      <c r="AL8" t="s">
        <v>99</v>
      </c>
      <c r="AM8" s="10">
        <v>114896</v>
      </c>
      <c r="AN8" s="11">
        <f>(AL8/AM8)*100</f>
        <v>0.52743350508285758</v>
      </c>
      <c r="AO8" t="s">
        <v>100</v>
      </c>
      <c r="AP8">
        <v>115779</v>
      </c>
      <c r="AQ8" s="12">
        <f>(AO8/AP8)*100</f>
        <v>0.54414012903894493</v>
      </c>
      <c r="AR8" t="s">
        <v>101</v>
      </c>
      <c r="AS8">
        <v>114679</v>
      </c>
      <c r="AT8" s="12">
        <f>(AR8/AS8)*100</f>
        <v>0.56156750582059489</v>
      </c>
    </row>
    <row r="9" spans="1:69">
      <c r="A9" s="3" t="s">
        <v>39</v>
      </c>
      <c r="B9" t="s">
        <v>102</v>
      </c>
      <c r="C9" s="10">
        <v>117803</v>
      </c>
      <c r="D9" s="12">
        <f t="shared" si="0"/>
        <v>3.3954992657232841E-2</v>
      </c>
      <c r="E9" t="s">
        <v>103</v>
      </c>
      <c r="F9" s="10">
        <v>120221</v>
      </c>
      <c r="G9" s="12">
        <f t="shared" si="1"/>
        <v>3.5767461591568864E-2</v>
      </c>
      <c r="H9" t="s">
        <v>104</v>
      </c>
      <c r="I9" s="10">
        <v>121743</v>
      </c>
      <c r="J9" s="12">
        <f t="shared" si="2"/>
        <v>3.4498903427712481E-2</v>
      </c>
      <c r="K9" t="s">
        <v>105</v>
      </c>
      <c r="L9" s="10">
        <v>122836</v>
      </c>
      <c r="M9" s="12">
        <f t="shared" si="3"/>
        <v>3.9890585821746066E-2</v>
      </c>
      <c r="N9" t="s">
        <v>106</v>
      </c>
      <c r="O9" s="10">
        <v>122889</v>
      </c>
      <c r="P9" s="12">
        <f t="shared" si="4"/>
        <v>4.9638291466282583E-2</v>
      </c>
      <c r="Q9" t="s">
        <v>107</v>
      </c>
      <c r="R9" s="10">
        <v>121475</v>
      </c>
      <c r="S9" s="12">
        <f t="shared" si="5"/>
        <v>5.5155381765795437E-2</v>
      </c>
      <c r="T9" t="s">
        <v>108</v>
      </c>
      <c r="U9" s="10">
        <v>119825</v>
      </c>
      <c r="V9" s="12">
        <f t="shared" si="6"/>
        <v>5.7583976632589191E-2</v>
      </c>
      <c r="W9" t="s">
        <v>109</v>
      </c>
      <c r="X9" s="10">
        <v>118944</v>
      </c>
      <c r="Y9" s="12">
        <f t="shared" si="7"/>
        <v>8.239171374764595E-2</v>
      </c>
      <c r="Z9" t="s">
        <v>110</v>
      </c>
      <c r="AA9" s="10">
        <v>118027</v>
      </c>
      <c r="AB9" s="12">
        <f t="shared" si="8"/>
        <v>9.9977123878434604E-2</v>
      </c>
      <c r="AC9" t="s">
        <v>111</v>
      </c>
      <c r="AD9" s="10">
        <v>116167</v>
      </c>
      <c r="AE9" s="12">
        <f t="shared" si="9"/>
        <v>0.11535117546291114</v>
      </c>
      <c r="AF9" t="s">
        <v>112</v>
      </c>
      <c r="AG9" s="10">
        <v>114024</v>
      </c>
      <c r="AH9" s="12">
        <f t="shared" si="10"/>
        <v>0.13418227741528099</v>
      </c>
      <c r="AI9" t="s">
        <v>113</v>
      </c>
      <c r="AJ9" s="10">
        <v>111352</v>
      </c>
      <c r="AK9" s="11">
        <f>(AI9/AJ9*100)</f>
        <v>0.15536317264171276</v>
      </c>
      <c r="AL9" t="s">
        <v>113</v>
      </c>
      <c r="AM9" s="10">
        <v>108681</v>
      </c>
      <c r="AN9" s="11">
        <f>(AL9/AM9)*100</f>
        <v>0.15918145766049263</v>
      </c>
      <c r="AO9" t="s">
        <v>114</v>
      </c>
      <c r="AP9">
        <v>110015</v>
      </c>
      <c r="AQ9" s="12">
        <f>(AO9/AP9)*100</f>
        <v>0.18724719356451394</v>
      </c>
      <c r="AR9" t="s">
        <v>115</v>
      </c>
      <c r="AS9">
        <v>108989</v>
      </c>
      <c r="AT9" s="12">
        <f>(AR9/AS9)*100</f>
        <v>0.2238758039802182</v>
      </c>
      <c r="BQ9" s="15"/>
    </row>
    <row r="10" spans="1:69">
      <c r="A10" s="3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</row>
    <row r="11" spans="1:69">
      <c r="B11"/>
      <c r="C11"/>
      <c r="D11"/>
    </row>
    <row r="12" spans="1:69" ht="15.75">
      <c r="A12" s="26" t="s">
        <v>55</v>
      </c>
      <c r="B12" s="27"/>
      <c r="C12" s="27"/>
      <c r="D12" s="28"/>
      <c r="E12" s="28"/>
      <c r="F12" s="28"/>
      <c r="G12" s="28"/>
      <c r="H12" s="28"/>
      <c r="I12" s="28"/>
      <c r="J12" s="28"/>
      <c r="K12" s="28"/>
      <c r="L12" s="28"/>
      <c r="M12" s="28"/>
      <c r="N12" s="28"/>
      <c r="O12" s="28"/>
      <c r="P12" s="28"/>
      <c r="Q12" s="28"/>
      <c r="R12" s="28"/>
      <c r="S12" s="28"/>
      <c r="T12" s="28"/>
      <c r="U12" s="28"/>
      <c r="V12" s="28"/>
      <c r="W12" s="28"/>
      <c r="X12" s="28"/>
      <c r="Y12" s="28"/>
      <c r="Z12" s="28"/>
      <c r="AA12" s="28"/>
      <c r="AB12" s="28"/>
      <c r="AC12" s="28"/>
      <c r="AD12" s="28"/>
      <c r="AE12" s="28"/>
      <c r="AF12" s="28"/>
      <c r="AG12" s="28"/>
      <c r="AH12" s="28"/>
      <c r="AI12" s="28"/>
      <c r="AJ12" s="28"/>
      <c r="AK12" s="28"/>
      <c r="AL12" s="28"/>
      <c r="AM12" s="28"/>
      <c r="AN12" s="28"/>
      <c r="AO12" s="28"/>
      <c r="AP12" s="28"/>
      <c r="AQ12" s="28"/>
      <c r="AR12" s="28"/>
      <c r="AS12" s="28"/>
      <c r="AT12" s="28"/>
      <c r="AU12" s="28"/>
      <c r="AV12" s="28"/>
      <c r="AW12" s="28"/>
      <c r="AX12" s="28"/>
      <c r="AY12" s="28"/>
      <c r="AZ12" s="28"/>
      <c r="BA12" s="28"/>
      <c r="BB12" s="28"/>
      <c r="BC12" s="28"/>
    </row>
    <row r="13" spans="1:69" ht="15.75">
      <c r="A13" s="29" t="s">
        <v>56</v>
      </c>
      <c r="B13" s="35" t="s">
        <v>60</v>
      </c>
      <c r="C13" s="30">
        <v>14188</v>
      </c>
      <c r="D13" s="37"/>
      <c r="E13" s="35">
        <v>10</v>
      </c>
      <c r="F13" s="30">
        <v>14704</v>
      </c>
      <c r="G13" s="37">
        <f>(E13/F13)*100</f>
        <v>6.8008705114254622E-2</v>
      </c>
      <c r="H13" s="35">
        <v>10</v>
      </c>
      <c r="I13" s="30">
        <v>14882</v>
      </c>
      <c r="J13" s="37">
        <f>(H13/I13)*100</f>
        <v>6.7195269453030504E-2</v>
      </c>
      <c r="K13" s="35">
        <v>13</v>
      </c>
      <c r="L13" s="30">
        <v>15053</v>
      </c>
      <c r="M13" s="37">
        <f>(K13/L13)*100</f>
        <v>8.6361522620075737E-2</v>
      </c>
      <c r="N13" s="35">
        <v>16</v>
      </c>
      <c r="O13" s="30">
        <v>15111</v>
      </c>
      <c r="P13" s="37">
        <f>(N13/O13)*100</f>
        <v>0.10588313149361393</v>
      </c>
      <c r="Q13" s="35">
        <v>26</v>
      </c>
      <c r="R13" s="30">
        <v>14840</v>
      </c>
      <c r="S13" s="37">
        <f>(Q13/R13)*100</f>
        <v>0.17520215633423181</v>
      </c>
      <c r="T13" s="35">
        <v>17</v>
      </c>
      <c r="U13" s="30">
        <v>14520</v>
      </c>
      <c r="V13" s="37">
        <f>(T13/U13)*100</f>
        <v>0.11707988980716254</v>
      </c>
      <c r="W13" s="35">
        <v>23</v>
      </c>
      <c r="X13" s="30">
        <v>14353</v>
      </c>
      <c r="Y13" s="37">
        <f>(W13/X13)*100</f>
        <v>0.1602452448965373</v>
      </c>
      <c r="Z13" s="35">
        <v>21</v>
      </c>
      <c r="AA13" s="30">
        <v>14150</v>
      </c>
      <c r="AB13" s="37">
        <f>(Z13/AA13)*100</f>
        <v>0.14840989399293286</v>
      </c>
      <c r="AC13" s="35">
        <v>29</v>
      </c>
      <c r="AD13" s="30">
        <v>13879</v>
      </c>
      <c r="AE13" s="37">
        <f>(AC13/AD13)*100</f>
        <v>0.20894877152532604</v>
      </c>
      <c r="AF13" s="35">
        <v>36</v>
      </c>
      <c r="AG13" s="30">
        <v>13670</v>
      </c>
      <c r="AH13" s="37">
        <f>(AF13/AG13)*100</f>
        <v>0.26335040234089246</v>
      </c>
      <c r="AI13" s="35">
        <v>33</v>
      </c>
      <c r="AJ13" s="30">
        <v>13258</v>
      </c>
      <c r="AK13" s="37">
        <f>(AI13/AJ13)*100</f>
        <v>0.2489063207120229</v>
      </c>
      <c r="AL13" s="35">
        <v>14</v>
      </c>
      <c r="AM13" s="30">
        <v>12814</v>
      </c>
      <c r="AN13" s="37">
        <f>(AL13/AM13)*100</f>
        <v>0.10925550179491181</v>
      </c>
      <c r="AO13" s="35">
        <v>35</v>
      </c>
      <c r="AP13" s="28">
        <v>12932</v>
      </c>
      <c r="AQ13" s="37">
        <f>(AO13/AP13)*100</f>
        <v>0.27064645839777296</v>
      </c>
      <c r="AR13" s="35">
        <v>35</v>
      </c>
      <c r="AS13" s="28">
        <v>12939</v>
      </c>
      <c r="AT13" s="37">
        <f>(AR13/AS13)*100</f>
        <v>0.27050003864286265</v>
      </c>
      <c r="AU13" s="28"/>
      <c r="AV13" s="28"/>
      <c r="AW13" s="28"/>
      <c r="AX13" s="28"/>
      <c r="AY13" s="28"/>
      <c r="AZ13" s="28"/>
      <c r="BA13" s="28"/>
      <c r="BB13" s="28"/>
      <c r="BC13" s="28"/>
    </row>
    <row r="14" spans="1:69" ht="15.75">
      <c r="A14" s="29" t="s">
        <v>57</v>
      </c>
      <c r="B14" s="35">
        <v>36</v>
      </c>
      <c r="C14" s="30">
        <v>30735</v>
      </c>
      <c r="D14" s="37">
        <f t="shared" ref="D14:D27" si="11">(B14/C14)*100</f>
        <v>0.1171303074670571</v>
      </c>
      <c r="E14" s="35">
        <v>31</v>
      </c>
      <c r="F14" s="30">
        <v>31357</v>
      </c>
      <c r="G14" s="37">
        <f t="shared" ref="G14:G27" si="12">(E14/F14)*100</f>
        <v>9.8861498230060268E-2</v>
      </c>
      <c r="H14" s="35">
        <v>24</v>
      </c>
      <c r="I14" s="30">
        <v>31682</v>
      </c>
      <c r="J14" s="37">
        <f t="shared" ref="J14:J27" si="13">(H14/I14)*100</f>
        <v>7.5752793384256042E-2</v>
      </c>
      <c r="K14" s="35">
        <v>33</v>
      </c>
      <c r="L14" s="30">
        <v>32202</v>
      </c>
      <c r="M14" s="37">
        <f t="shared" ref="M14:M27" si="14">(K14/L14)*100</f>
        <v>0.10247810694987888</v>
      </c>
      <c r="N14" s="35">
        <v>28</v>
      </c>
      <c r="O14" s="30">
        <v>32368</v>
      </c>
      <c r="P14" s="37">
        <f t="shared" ref="P14:P27" si="15">(N14/O14)*100</f>
        <v>8.6505190311418692E-2</v>
      </c>
      <c r="Q14" s="35">
        <v>52</v>
      </c>
      <c r="R14" s="30">
        <v>32060</v>
      </c>
      <c r="S14" s="37">
        <f t="shared" ref="S14:S27" si="16">(Q14/R14)*100</f>
        <v>0.16219588271990021</v>
      </c>
      <c r="T14" s="35">
        <v>72</v>
      </c>
      <c r="U14" s="30">
        <v>31913</v>
      </c>
      <c r="V14" s="37">
        <f t="shared" ref="V14:V27" si="17">(T14/U14)*100</f>
        <v>0.2256133863942594</v>
      </c>
      <c r="W14" s="35">
        <v>73</v>
      </c>
      <c r="X14" s="30">
        <v>31972</v>
      </c>
      <c r="Y14" s="37">
        <f t="shared" ref="Y14:Y27" si="18">(W14/X14)*100</f>
        <v>0.22832478418616289</v>
      </c>
      <c r="Z14" s="35">
        <v>78</v>
      </c>
      <c r="AA14" s="30">
        <v>32080</v>
      </c>
      <c r="AB14" s="37">
        <f t="shared" ref="AB14:AB27" si="19">(Z14/AA14)*100</f>
        <v>0.243142144638404</v>
      </c>
      <c r="AC14" s="35">
        <v>87</v>
      </c>
      <c r="AD14" s="30">
        <v>32010</v>
      </c>
      <c r="AE14" s="37">
        <f t="shared" ref="AE14:AE27" si="20">(AC14/AD14)*100</f>
        <v>0.27179006560449859</v>
      </c>
      <c r="AF14" s="35">
        <v>74</v>
      </c>
      <c r="AG14" s="30">
        <v>31971</v>
      </c>
      <c r="AH14" s="37">
        <f t="shared" ref="AH14:AH27" si="21">(AF14/AG14)*100</f>
        <v>0.23145976040786961</v>
      </c>
      <c r="AI14" s="35">
        <v>91</v>
      </c>
      <c r="AJ14" s="30">
        <v>31614</v>
      </c>
      <c r="AK14" s="37">
        <f t="shared" ref="AK14:AK27" si="22">(AI14/AJ14)*100</f>
        <v>0.287847156323148</v>
      </c>
      <c r="AL14" s="35">
        <v>110</v>
      </c>
      <c r="AM14" s="30">
        <v>31471</v>
      </c>
      <c r="AN14" s="37">
        <f t="shared" ref="AN14:AN27" si="23">(AL14/AM14)*100</f>
        <v>0.34952813701502972</v>
      </c>
      <c r="AO14" s="35">
        <v>92</v>
      </c>
      <c r="AP14" s="28">
        <v>32263</v>
      </c>
      <c r="AQ14" s="37">
        <f t="shared" ref="AQ14:AQ27" si="24">(AO14/AP14)*100</f>
        <v>0.28515637107522551</v>
      </c>
      <c r="AR14" s="35">
        <v>121</v>
      </c>
      <c r="AS14" s="28">
        <v>31781</v>
      </c>
      <c r="AT14" s="37">
        <f t="shared" ref="AT14:AT27" si="25">(AR14/AS14)*100</f>
        <v>0.38073062521632423</v>
      </c>
      <c r="AU14" s="28"/>
      <c r="AV14" s="28"/>
      <c r="AW14" s="28"/>
      <c r="AX14" s="28"/>
      <c r="AY14" s="28"/>
      <c r="AZ14" s="28"/>
      <c r="BA14" s="28"/>
      <c r="BB14" s="28"/>
      <c r="BC14" s="28"/>
    </row>
    <row r="15" spans="1:69" ht="15.75">
      <c r="A15" s="29" t="s">
        <v>58</v>
      </c>
      <c r="B15" s="35" t="s">
        <v>60</v>
      </c>
      <c r="C15" s="30">
        <v>11308</v>
      </c>
      <c r="D15" s="37"/>
      <c r="E15" s="35">
        <v>11</v>
      </c>
      <c r="F15" s="30">
        <v>11505</v>
      </c>
      <c r="G15" s="37">
        <f t="shared" si="12"/>
        <v>9.5610604085180351E-2</v>
      </c>
      <c r="H15" s="35">
        <v>14</v>
      </c>
      <c r="I15" s="30">
        <v>11591</v>
      </c>
      <c r="J15" s="37">
        <f t="shared" si="13"/>
        <v>0.12078336640496937</v>
      </c>
      <c r="K15" s="35">
        <v>14</v>
      </c>
      <c r="L15" s="30">
        <v>11681</v>
      </c>
      <c r="M15" s="37">
        <f t="shared" si="14"/>
        <v>0.11985275233284821</v>
      </c>
      <c r="N15" s="35">
        <v>21</v>
      </c>
      <c r="O15" s="30">
        <v>11622</v>
      </c>
      <c r="P15" s="37">
        <f t="shared" si="15"/>
        <v>0.18069179143004646</v>
      </c>
      <c r="Q15" s="35">
        <v>15</v>
      </c>
      <c r="R15" s="30">
        <v>11382</v>
      </c>
      <c r="S15" s="37">
        <f t="shared" si="16"/>
        <v>0.13178703215603585</v>
      </c>
      <c r="T15" s="35">
        <v>24</v>
      </c>
      <c r="U15" s="30">
        <v>11373</v>
      </c>
      <c r="V15" s="37">
        <f t="shared" si="17"/>
        <v>0.21102611448166714</v>
      </c>
      <c r="W15" s="35">
        <v>19</v>
      </c>
      <c r="X15" s="30">
        <v>11181</v>
      </c>
      <c r="Y15" s="37">
        <f t="shared" si="18"/>
        <v>0.16993113317234596</v>
      </c>
      <c r="Z15" s="35">
        <v>28</v>
      </c>
      <c r="AA15" s="30">
        <v>10964</v>
      </c>
      <c r="AB15" s="37">
        <f t="shared" si="19"/>
        <v>0.2553812477198103</v>
      </c>
      <c r="AC15" s="35">
        <v>42</v>
      </c>
      <c r="AD15" s="30">
        <v>10848</v>
      </c>
      <c r="AE15" s="37">
        <f t="shared" si="20"/>
        <v>0.38716814159292035</v>
      </c>
      <c r="AF15" s="35">
        <v>34</v>
      </c>
      <c r="AG15" s="30">
        <v>10651</v>
      </c>
      <c r="AH15" s="37">
        <f t="shared" si="21"/>
        <v>0.31921885268988831</v>
      </c>
      <c r="AI15" s="35">
        <v>53</v>
      </c>
      <c r="AJ15" s="30">
        <v>10402</v>
      </c>
      <c r="AK15" s="37">
        <f t="shared" si="22"/>
        <v>0.50951740049990391</v>
      </c>
      <c r="AL15" s="35">
        <v>54</v>
      </c>
      <c r="AM15" s="30">
        <v>10269</v>
      </c>
      <c r="AN15" s="37">
        <f t="shared" si="23"/>
        <v>0.52585451358457491</v>
      </c>
      <c r="AO15" s="35">
        <v>59</v>
      </c>
      <c r="AP15" s="28">
        <v>10371</v>
      </c>
      <c r="AQ15" s="37">
        <f t="shared" si="24"/>
        <v>0.56889403143380579</v>
      </c>
      <c r="AR15" s="35">
        <v>35</v>
      </c>
      <c r="AS15" s="28">
        <v>10353</v>
      </c>
      <c r="AT15" s="37">
        <f t="shared" si="25"/>
        <v>0.33806626098715348</v>
      </c>
      <c r="AU15" s="28"/>
      <c r="AV15" s="28"/>
      <c r="AW15" s="28"/>
      <c r="AX15" s="28"/>
      <c r="AY15" s="28"/>
      <c r="AZ15" s="28"/>
      <c r="BA15" s="28"/>
      <c r="BB15" s="28"/>
      <c r="BC15" s="28"/>
    </row>
    <row r="16" spans="1:69" ht="15.75">
      <c r="A16" s="29" t="s">
        <v>59</v>
      </c>
      <c r="B16" s="35" t="s">
        <v>60</v>
      </c>
      <c r="C16" s="30">
        <v>3398</v>
      </c>
      <c r="D16" s="37"/>
      <c r="E16" s="35" t="s">
        <v>60</v>
      </c>
      <c r="F16" s="30">
        <v>3493</v>
      </c>
      <c r="G16" s="37"/>
      <c r="H16" s="35" t="s">
        <v>60</v>
      </c>
      <c r="I16" s="30">
        <v>3438</v>
      </c>
      <c r="J16" s="37"/>
      <c r="K16" s="35" t="s">
        <v>60</v>
      </c>
      <c r="L16" s="30">
        <v>3444</v>
      </c>
      <c r="M16" s="37"/>
      <c r="N16" s="35" t="s">
        <v>60</v>
      </c>
      <c r="O16" s="30">
        <v>3378</v>
      </c>
      <c r="P16" s="37"/>
      <c r="Q16" s="35" t="s">
        <v>60</v>
      </c>
      <c r="R16" s="30">
        <v>3275</v>
      </c>
      <c r="S16" s="37"/>
      <c r="T16" s="35" t="s">
        <v>60</v>
      </c>
      <c r="U16" s="30">
        <v>3195</v>
      </c>
      <c r="V16" s="37"/>
      <c r="W16" s="35" t="s">
        <v>60</v>
      </c>
      <c r="X16" s="30">
        <v>3184</v>
      </c>
      <c r="Y16" s="37"/>
      <c r="Z16" s="35" t="s">
        <v>60</v>
      </c>
      <c r="AA16" s="30">
        <v>3210</v>
      </c>
      <c r="AB16" s="37"/>
      <c r="AC16" s="35" t="s">
        <v>60</v>
      </c>
      <c r="AD16" s="30">
        <v>3110</v>
      </c>
      <c r="AE16" s="37"/>
      <c r="AF16" s="35" t="s">
        <v>60</v>
      </c>
      <c r="AG16" s="30">
        <v>3029</v>
      </c>
      <c r="AH16" s="37"/>
      <c r="AI16" s="35" t="s">
        <v>60</v>
      </c>
      <c r="AJ16" s="30">
        <v>2937</v>
      </c>
      <c r="AK16" s="37"/>
      <c r="AL16" s="35" t="s">
        <v>60</v>
      </c>
      <c r="AM16" s="30">
        <v>2824</v>
      </c>
      <c r="AN16" s="37"/>
      <c r="AO16" s="35" t="s">
        <v>60</v>
      </c>
      <c r="AP16" s="28">
        <v>2841</v>
      </c>
      <c r="AQ16" s="37"/>
      <c r="AR16" s="35">
        <v>10</v>
      </c>
      <c r="AS16" s="28">
        <v>2878</v>
      </c>
      <c r="AT16" s="37">
        <f t="shared" si="25"/>
        <v>0.34746351633078526</v>
      </c>
      <c r="AU16" s="28"/>
      <c r="AV16" s="28"/>
      <c r="AW16" s="28"/>
      <c r="AX16" s="28"/>
      <c r="AY16" s="28"/>
      <c r="AZ16" s="28"/>
      <c r="BA16" s="28"/>
      <c r="BB16" s="28"/>
      <c r="BC16" s="28"/>
    </row>
    <row r="17" spans="1:55" ht="15.75">
      <c r="A17" s="29" t="s">
        <v>61</v>
      </c>
      <c r="B17" s="35" t="s">
        <v>60</v>
      </c>
      <c r="C17" s="30">
        <v>14891</v>
      </c>
      <c r="D17" s="37"/>
      <c r="E17" s="35" t="s">
        <v>60</v>
      </c>
      <c r="F17" s="30">
        <v>15165</v>
      </c>
      <c r="G17" s="37"/>
      <c r="H17" s="35">
        <v>11</v>
      </c>
      <c r="I17" s="30">
        <v>15079</v>
      </c>
      <c r="J17" s="37">
        <f t="shared" si="13"/>
        <v>7.2949134557994566E-2</v>
      </c>
      <c r="K17" s="35">
        <v>12</v>
      </c>
      <c r="L17" s="30">
        <v>15024</v>
      </c>
      <c r="M17" s="37">
        <f t="shared" si="14"/>
        <v>7.9872204472843447E-2</v>
      </c>
      <c r="N17" s="35">
        <v>11</v>
      </c>
      <c r="O17" s="30">
        <v>14875</v>
      </c>
      <c r="P17" s="37">
        <f t="shared" si="15"/>
        <v>7.3949579831932774E-2</v>
      </c>
      <c r="Q17" s="35" t="s">
        <v>60</v>
      </c>
      <c r="R17" s="30">
        <v>14511</v>
      </c>
      <c r="S17" s="37"/>
      <c r="T17" s="35">
        <v>11</v>
      </c>
      <c r="U17" s="30">
        <v>14221</v>
      </c>
      <c r="V17" s="37">
        <f t="shared" si="17"/>
        <v>7.7350397299767948E-2</v>
      </c>
      <c r="W17" s="35">
        <v>18</v>
      </c>
      <c r="X17" s="30">
        <v>14132</v>
      </c>
      <c r="Y17" s="37">
        <f t="shared" si="18"/>
        <v>0.1273705066515709</v>
      </c>
      <c r="Z17" s="35">
        <v>15</v>
      </c>
      <c r="AA17" s="30">
        <v>13946</v>
      </c>
      <c r="AB17" s="37">
        <f t="shared" si="19"/>
        <v>0.10755772264448588</v>
      </c>
      <c r="AC17" s="35">
        <v>32</v>
      </c>
      <c r="AD17" s="30">
        <v>13844</v>
      </c>
      <c r="AE17" s="37">
        <f t="shared" si="20"/>
        <v>0.23114706732158338</v>
      </c>
      <c r="AF17" s="35">
        <v>30</v>
      </c>
      <c r="AG17" s="30">
        <v>13510</v>
      </c>
      <c r="AH17" s="37">
        <f t="shared" si="21"/>
        <v>0.22205773501110287</v>
      </c>
      <c r="AI17" s="35">
        <v>41</v>
      </c>
      <c r="AJ17" s="30">
        <v>13188</v>
      </c>
      <c r="AK17" s="37">
        <f t="shared" si="22"/>
        <v>0.31088868668486502</v>
      </c>
      <c r="AL17" s="35">
        <v>34</v>
      </c>
      <c r="AM17" s="30">
        <v>12873</v>
      </c>
      <c r="AN17" s="37">
        <f t="shared" si="23"/>
        <v>0.26411869805018251</v>
      </c>
      <c r="AO17" s="35">
        <v>48</v>
      </c>
      <c r="AP17" s="28">
        <v>12966</v>
      </c>
      <c r="AQ17" s="37">
        <f t="shared" si="24"/>
        <v>0.37019898195279966</v>
      </c>
      <c r="AR17" s="35">
        <v>53</v>
      </c>
      <c r="AS17" s="28">
        <v>13044</v>
      </c>
      <c r="AT17" s="37">
        <f t="shared" si="25"/>
        <v>0.4063170806501073</v>
      </c>
      <c r="AU17" s="28"/>
      <c r="AV17" s="28"/>
      <c r="AW17" s="28"/>
      <c r="AX17" s="28"/>
      <c r="AY17" s="28"/>
      <c r="AZ17" s="28"/>
      <c r="BA17" s="28"/>
      <c r="BB17" s="28"/>
      <c r="BC17" s="28"/>
    </row>
    <row r="18" spans="1:55" ht="15.75">
      <c r="A18" s="29" t="s">
        <v>62</v>
      </c>
      <c r="B18" s="35" t="s">
        <v>60</v>
      </c>
      <c r="C18" s="30">
        <v>11717</v>
      </c>
      <c r="D18" s="37"/>
      <c r="E18" s="35" t="s">
        <v>60</v>
      </c>
      <c r="F18" s="30">
        <v>12020</v>
      </c>
      <c r="G18" s="37"/>
      <c r="H18" s="35" t="s">
        <v>60</v>
      </c>
      <c r="I18" s="30">
        <v>12141</v>
      </c>
      <c r="J18" s="37"/>
      <c r="K18" s="35">
        <v>12</v>
      </c>
      <c r="L18" s="30">
        <v>12268</v>
      </c>
      <c r="M18" s="37">
        <f t="shared" si="14"/>
        <v>9.7815454841865004E-2</v>
      </c>
      <c r="N18" s="35">
        <v>12</v>
      </c>
      <c r="O18" s="30">
        <v>12321</v>
      </c>
      <c r="P18" s="37">
        <f t="shared" si="15"/>
        <v>9.7394691989286589E-2</v>
      </c>
      <c r="Q18" s="35">
        <v>16</v>
      </c>
      <c r="R18" s="30">
        <v>12039</v>
      </c>
      <c r="S18" s="37">
        <f t="shared" si="16"/>
        <v>0.13290140377107734</v>
      </c>
      <c r="T18" s="35">
        <v>23</v>
      </c>
      <c r="U18" s="30">
        <v>11911</v>
      </c>
      <c r="V18" s="37">
        <f t="shared" si="17"/>
        <v>0.19309881622030056</v>
      </c>
      <c r="W18" s="35">
        <v>27</v>
      </c>
      <c r="X18" s="30">
        <v>11687</v>
      </c>
      <c r="Y18" s="37">
        <f t="shared" si="18"/>
        <v>0.23102592624283394</v>
      </c>
      <c r="Z18" s="35">
        <v>40</v>
      </c>
      <c r="AA18" s="30">
        <v>11552</v>
      </c>
      <c r="AB18" s="37">
        <f t="shared" si="19"/>
        <v>0.34626038781163432</v>
      </c>
      <c r="AC18" s="35">
        <v>26</v>
      </c>
      <c r="AD18" s="30">
        <v>11380</v>
      </c>
      <c r="AE18" s="37">
        <f t="shared" si="20"/>
        <v>0.22847100175746923</v>
      </c>
      <c r="AF18" s="35">
        <v>27</v>
      </c>
      <c r="AG18" s="30">
        <v>11229</v>
      </c>
      <c r="AH18" s="37">
        <f t="shared" si="21"/>
        <v>0.24044883783061713</v>
      </c>
      <c r="AI18" s="35">
        <v>31</v>
      </c>
      <c r="AJ18" s="30">
        <v>11010</v>
      </c>
      <c r="AK18" s="37">
        <f t="shared" si="22"/>
        <v>0.28156221616712079</v>
      </c>
      <c r="AL18" s="35">
        <v>30</v>
      </c>
      <c r="AM18" s="30">
        <v>10752</v>
      </c>
      <c r="AN18" s="37">
        <f t="shared" si="23"/>
        <v>0.27901785714285715</v>
      </c>
      <c r="AO18" s="35">
        <v>53</v>
      </c>
      <c r="AP18" s="28">
        <v>10958</v>
      </c>
      <c r="AQ18" s="37">
        <f t="shared" si="24"/>
        <v>0.48366490235444426</v>
      </c>
      <c r="AR18" s="35">
        <v>31</v>
      </c>
      <c r="AS18" s="28">
        <v>10742</v>
      </c>
      <c r="AT18" s="37">
        <f>(AR18/AS18)*100</f>
        <v>0.2885868553342022</v>
      </c>
      <c r="AU18" s="28"/>
      <c r="AV18" s="28"/>
      <c r="AW18" s="28"/>
      <c r="AX18" s="28"/>
      <c r="AY18" s="28"/>
      <c r="AZ18" s="28"/>
      <c r="BA18" s="28"/>
      <c r="BB18" s="28"/>
      <c r="BC18" s="28"/>
    </row>
    <row r="19" spans="1:55" ht="15.75">
      <c r="A19" s="29" t="s">
        <v>63</v>
      </c>
      <c r="B19" s="35" t="s">
        <v>60</v>
      </c>
      <c r="C19" s="30">
        <v>10328</v>
      </c>
      <c r="D19" s="37"/>
      <c r="E19" s="35" t="s">
        <v>60</v>
      </c>
      <c r="F19" s="30">
        <v>10469</v>
      </c>
      <c r="G19" s="37"/>
      <c r="H19" s="35" t="s">
        <v>60</v>
      </c>
      <c r="I19" s="30">
        <v>10661</v>
      </c>
      <c r="J19" s="37"/>
      <c r="K19" s="35" t="s">
        <v>60</v>
      </c>
      <c r="L19" s="30">
        <v>10715</v>
      </c>
      <c r="M19" s="37"/>
      <c r="N19" s="35" t="s">
        <v>60</v>
      </c>
      <c r="O19" s="30">
        <v>10605</v>
      </c>
      <c r="P19" s="37"/>
      <c r="Q19" s="35">
        <v>15</v>
      </c>
      <c r="R19" s="30">
        <v>10436</v>
      </c>
      <c r="S19" s="37">
        <f t="shared" si="16"/>
        <v>0.14373323112303565</v>
      </c>
      <c r="T19" s="35" t="s">
        <v>60</v>
      </c>
      <c r="U19" s="30">
        <v>10210</v>
      </c>
      <c r="V19" s="37"/>
      <c r="W19" s="35">
        <v>13</v>
      </c>
      <c r="X19" s="30">
        <v>10116</v>
      </c>
      <c r="Y19" s="37">
        <f t="shared" si="18"/>
        <v>0.12850929221035981</v>
      </c>
      <c r="Z19" s="35">
        <v>16</v>
      </c>
      <c r="AA19" s="30">
        <v>10024</v>
      </c>
      <c r="AB19" s="37">
        <f t="shared" si="19"/>
        <v>0.15961691939345571</v>
      </c>
      <c r="AC19" s="35">
        <v>18</v>
      </c>
      <c r="AD19" s="30">
        <v>9846</v>
      </c>
      <c r="AE19" s="37">
        <f t="shared" si="20"/>
        <v>0.18281535648994515</v>
      </c>
      <c r="AF19" s="35">
        <v>13</v>
      </c>
      <c r="AG19" s="30">
        <v>9511</v>
      </c>
      <c r="AH19" s="37">
        <f t="shared" si="21"/>
        <v>0.13668383976448323</v>
      </c>
      <c r="AI19" s="35">
        <v>21</v>
      </c>
      <c r="AJ19" s="30">
        <v>9172</v>
      </c>
      <c r="AK19" s="37">
        <f t="shared" si="22"/>
        <v>0.22895769733972962</v>
      </c>
      <c r="AL19" s="35">
        <v>19</v>
      </c>
      <c r="AM19" s="30">
        <v>8811</v>
      </c>
      <c r="AN19" s="37">
        <f t="shared" si="23"/>
        <v>0.2156395414822381</v>
      </c>
      <c r="AO19" s="35">
        <v>31</v>
      </c>
      <c r="AP19" s="28">
        <v>8942</v>
      </c>
      <c r="AQ19" s="37">
        <f t="shared" si="24"/>
        <v>0.34667859539252965</v>
      </c>
      <c r="AR19" s="35">
        <v>22</v>
      </c>
      <c r="AS19" s="28">
        <v>8871</v>
      </c>
      <c r="AT19" s="37">
        <f t="shared" si="25"/>
        <v>0.24799909818509752</v>
      </c>
      <c r="AU19" s="28"/>
      <c r="AV19" s="28"/>
      <c r="AW19" s="28"/>
      <c r="AX19" s="28"/>
      <c r="AY19" s="28"/>
      <c r="AZ19" s="28"/>
      <c r="BA19" s="28"/>
      <c r="BB19" s="28"/>
      <c r="BC19" s="28"/>
    </row>
    <row r="20" spans="1:55" ht="15.75">
      <c r="A20" s="29" t="s">
        <v>64</v>
      </c>
      <c r="B20" s="35">
        <v>43</v>
      </c>
      <c r="C20" s="30">
        <v>32591</v>
      </c>
      <c r="D20" s="37">
        <f t="shared" si="11"/>
        <v>0.13193826516522966</v>
      </c>
      <c r="E20" s="35">
        <v>23</v>
      </c>
      <c r="F20" s="30">
        <v>33469</v>
      </c>
      <c r="G20" s="37">
        <f t="shared" si="12"/>
        <v>6.8720308345035702E-2</v>
      </c>
      <c r="H20" s="35">
        <v>29</v>
      </c>
      <c r="I20" s="30">
        <v>34241</v>
      </c>
      <c r="J20" s="37">
        <f t="shared" si="13"/>
        <v>8.4693788148710619E-2</v>
      </c>
      <c r="K20" s="35">
        <v>37</v>
      </c>
      <c r="L20" s="30">
        <v>34411</v>
      </c>
      <c r="M20" s="37">
        <f t="shared" si="14"/>
        <v>0.10752375693818836</v>
      </c>
      <c r="N20" s="35">
        <v>35</v>
      </c>
      <c r="O20" s="30">
        <v>34634</v>
      </c>
      <c r="P20" s="37">
        <f t="shared" si="15"/>
        <v>0.10105676502858461</v>
      </c>
      <c r="Q20" s="35">
        <v>53</v>
      </c>
      <c r="R20" s="30">
        <v>34386</v>
      </c>
      <c r="S20" s="37">
        <f t="shared" si="16"/>
        <v>0.15413249578316757</v>
      </c>
      <c r="T20" s="35">
        <v>62</v>
      </c>
      <c r="U20" s="30">
        <v>34247</v>
      </c>
      <c r="V20" s="37">
        <f t="shared" si="17"/>
        <v>0.18103775513183637</v>
      </c>
      <c r="W20" s="35">
        <v>48</v>
      </c>
      <c r="X20" s="30">
        <v>34051</v>
      </c>
      <c r="Y20" s="37">
        <f t="shared" si="18"/>
        <v>0.1409650230536548</v>
      </c>
      <c r="Z20" s="35">
        <v>86</v>
      </c>
      <c r="AA20" s="30">
        <v>33820</v>
      </c>
      <c r="AB20" s="37">
        <f t="shared" si="19"/>
        <v>0.25428740390301596</v>
      </c>
      <c r="AC20" s="35">
        <v>131</v>
      </c>
      <c r="AD20" s="30">
        <v>33448</v>
      </c>
      <c r="AE20" s="37">
        <f t="shared" si="20"/>
        <v>0.39165271466156421</v>
      </c>
      <c r="AF20" s="35">
        <v>119</v>
      </c>
      <c r="AG20" s="30">
        <v>32674</v>
      </c>
      <c r="AH20" s="37">
        <f t="shared" si="21"/>
        <v>0.36420395421436003</v>
      </c>
      <c r="AI20" s="35">
        <v>162</v>
      </c>
      <c r="AJ20" s="30">
        <v>31948</v>
      </c>
      <c r="AK20" s="37">
        <f t="shared" si="22"/>
        <v>0.5070739952422687</v>
      </c>
      <c r="AL20" s="35">
        <v>168</v>
      </c>
      <c r="AM20" s="30">
        <v>30842</v>
      </c>
      <c r="AN20" s="37">
        <f t="shared" si="23"/>
        <v>0.54471175669541538</v>
      </c>
      <c r="AO20" s="35">
        <v>123</v>
      </c>
      <c r="AP20" s="28">
        <v>30984</v>
      </c>
      <c r="AQ20" s="37">
        <f t="shared" si="24"/>
        <v>0.39697908597986054</v>
      </c>
      <c r="AR20" s="35">
        <v>157</v>
      </c>
      <c r="AS20" s="28">
        <v>30624</v>
      </c>
      <c r="AT20" s="37">
        <f t="shared" si="25"/>
        <v>0.51266980146290486</v>
      </c>
      <c r="AU20" s="28"/>
      <c r="AV20" s="28"/>
      <c r="AW20" s="28"/>
      <c r="AX20" s="28"/>
      <c r="AY20" s="28"/>
      <c r="AZ20" s="28"/>
      <c r="BA20" s="28"/>
      <c r="BB20" s="28"/>
      <c r="BC20" s="28"/>
    </row>
    <row r="21" spans="1:55" ht="15.75">
      <c r="A21" s="29" t="s">
        <v>65</v>
      </c>
      <c r="B21" s="35">
        <v>28</v>
      </c>
      <c r="C21" s="30">
        <v>24153</v>
      </c>
      <c r="D21" s="37">
        <f t="shared" si="11"/>
        <v>0.1159276280379249</v>
      </c>
      <c r="E21" s="35">
        <v>29</v>
      </c>
      <c r="F21" s="30">
        <v>25011</v>
      </c>
      <c r="G21" s="37">
        <f t="shared" si="12"/>
        <v>0.115948982447723</v>
      </c>
      <c r="H21" s="35">
        <v>31</v>
      </c>
      <c r="I21" s="30">
        <v>25639</v>
      </c>
      <c r="J21" s="37">
        <f t="shared" si="13"/>
        <v>0.12090955185459651</v>
      </c>
      <c r="K21" s="35">
        <v>39</v>
      </c>
      <c r="L21" s="30">
        <v>26221</v>
      </c>
      <c r="M21" s="37">
        <f t="shared" si="14"/>
        <v>0.14873574615765989</v>
      </c>
      <c r="N21" s="35">
        <v>34</v>
      </c>
      <c r="O21" s="30">
        <v>26473</v>
      </c>
      <c r="P21" s="37">
        <f t="shared" si="15"/>
        <v>0.12843274279454539</v>
      </c>
      <c r="Q21" s="35">
        <v>35</v>
      </c>
      <c r="R21" s="30">
        <v>26307</v>
      </c>
      <c r="S21" s="37">
        <f t="shared" si="16"/>
        <v>0.1330444368419052</v>
      </c>
      <c r="T21" s="35">
        <v>56</v>
      </c>
      <c r="U21" s="30">
        <v>25749</v>
      </c>
      <c r="V21" s="37">
        <f t="shared" si="17"/>
        <v>0.21748417414268517</v>
      </c>
      <c r="W21" s="35">
        <v>91</v>
      </c>
      <c r="X21" s="30">
        <v>25318</v>
      </c>
      <c r="Y21" s="37">
        <f t="shared" si="18"/>
        <v>0.35942807488743184</v>
      </c>
      <c r="Z21" s="35">
        <v>87</v>
      </c>
      <c r="AA21" s="30">
        <v>24902</v>
      </c>
      <c r="AB21" s="37">
        <f t="shared" si="19"/>
        <v>0.34936952855192355</v>
      </c>
      <c r="AC21" s="35">
        <v>93</v>
      </c>
      <c r="AD21" s="30">
        <v>24536</v>
      </c>
      <c r="AE21" s="37">
        <f t="shared" si="20"/>
        <v>0.37903488751222691</v>
      </c>
      <c r="AF21" s="35">
        <v>67</v>
      </c>
      <c r="AG21" s="30">
        <v>24069</v>
      </c>
      <c r="AH21" s="37">
        <f t="shared" si="21"/>
        <v>0.27836636337197224</v>
      </c>
      <c r="AI21" s="35">
        <v>62</v>
      </c>
      <c r="AJ21" s="30">
        <v>23391</v>
      </c>
      <c r="AK21" s="37">
        <f t="shared" si="22"/>
        <v>0.26505921080757555</v>
      </c>
      <c r="AL21" s="35">
        <v>69</v>
      </c>
      <c r="AM21" s="30">
        <v>22602</v>
      </c>
      <c r="AN21" s="37">
        <f t="shared" si="23"/>
        <v>0.3052827183435094</v>
      </c>
      <c r="AO21" s="35">
        <v>78</v>
      </c>
      <c r="AP21" s="28">
        <v>22678</v>
      </c>
      <c r="AQ21" s="37">
        <f t="shared" si="24"/>
        <v>0.34394567422171268</v>
      </c>
      <c r="AR21" s="35">
        <v>84</v>
      </c>
      <c r="AS21" s="28">
        <v>22414</v>
      </c>
      <c r="AT21" s="37">
        <f t="shared" si="25"/>
        <v>0.37476577139287948</v>
      </c>
      <c r="AU21" s="28"/>
      <c r="AV21" s="28"/>
      <c r="AW21" s="28"/>
      <c r="AX21" s="28"/>
      <c r="AY21" s="28"/>
      <c r="AZ21" s="28"/>
      <c r="BA21" s="28"/>
      <c r="BB21" s="28"/>
      <c r="BC21" s="28"/>
    </row>
    <row r="22" spans="1:55" ht="15.75">
      <c r="A22" s="29" t="s">
        <v>66</v>
      </c>
      <c r="B22" s="35" t="s">
        <v>60</v>
      </c>
      <c r="C22" s="30">
        <v>7199</v>
      </c>
      <c r="D22" s="37"/>
      <c r="E22" s="35">
        <v>15</v>
      </c>
      <c r="F22" s="30">
        <v>7218</v>
      </c>
      <c r="G22" s="37">
        <f t="shared" si="12"/>
        <v>0.20781379883624274</v>
      </c>
      <c r="H22" s="35">
        <v>10</v>
      </c>
      <c r="I22" s="30">
        <v>7327</v>
      </c>
      <c r="J22" s="37">
        <f t="shared" si="13"/>
        <v>0.13648150675583456</v>
      </c>
      <c r="K22" s="35">
        <v>15</v>
      </c>
      <c r="L22" s="30">
        <v>7438</v>
      </c>
      <c r="M22" s="37">
        <f t="shared" si="14"/>
        <v>0.20166711481581071</v>
      </c>
      <c r="N22" s="35">
        <v>11</v>
      </c>
      <c r="O22" s="30">
        <v>7391</v>
      </c>
      <c r="P22" s="37">
        <f t="shared" si="15"/>
        <v>0.14882965769178733</v>
      </c>
      <c r="Q22" s="35" t="s">
        <v>60</v>
      </c>
      <c r="R22" s="30">
        <v>7352</v>
      </c>
      <c r="S22" s="37"/>
      <c r="T22" s="35" t="s">
        <v>60</v>
      </c>
      <c r="U22" s="30">
        <v>7162</v>
      </c>
      <c r="V22" s="37"/>
      <c r="W22" s="35" t="s">
        <v>60</v>
      </c>
      <c r="X22" s="30">
        <v>6978</v>
      </c>
      <c r="Y22" s="37"/>
      <c r="Z22" s="35" t="s">
        <v>60</v>
      </c>
      <c r="AA22" s="30">
        <v>6964</v>
      </c>
      <c r="AB22" s="37"/>
      <c r="AC22" s="35">
        <v>10</v>
      </c>
      <c r="AD22" s="30">
        <v>6709</v>
      </c>
      <c r="AE22" s="37">
        <f t="shared" si="20"/>
        <v>0.14905351021016544</v>
      </c>
      <c r="AF22" s="35">
        <v>14</v>
      </c>
      <c r="AG22" s="30">
        <v>6659</v>
      </c>
      <c r="AH22" s="37">
        <f t="shared" si="21"/>
        <v>0.21024177804475144</v>
      </c>
      <c r="AI22" s="35">
        <v>24</v>
      </c>
      <c r="AJ22" s="30">
        <v>6581</v>
      </c>
      <c r="AK22" s="37">
        <f t="shared" si="22"/>
        <v>0.36468621790001515</v>
      </c>
      <c r="AL22" s="35">
        <v>22</v>
      </c>
      <c r="AM22" s="30">
        <v>6314</v>
      </c>
      <c r="AN22" s="37">
        <f t="shared" si="23"/>
        <v>0.34843205574912894</v>
      </c>
      <c r="AO22" s="35">
        <v>20</v>
      </c>
      <c r="AP22" s="28">
        <v>6415</v>
      </c>
      <c r="AQ22" s="37">
        <f>(AO22/AP22)*100</f>
        <v>0.31176929072486359</v>
      </c>
      <c r="AR22" s="35">
        <v>26</v>
      </c>
      <c r="AS22" s="28">
        <v>6430</v>
      </c>
      <c r="AT22" s="37">
        <f t="shared" si="25"/>
        <v>0.4043545878693624</v>
      </c>
      <c r="AU22" s="28"/>
      <c r="AV22" s="28"/>
      <c r="AW22" s="28"/>
      <c r="AX22" s="28"/>
      <c r="AY22" s="28"/>
      <c r="AZ22" s="28"/>
      <c r="BA22" s="28"/>
      <c r="BB22" s="28"/>
      <c r="BC22" s="28"/>
    </row>
    <row r="23" spans="1:55" ht="15.75">
      <c r="A23" s="29" t="s">
        <v>67</v>
      </c>
      <c r="B23" s="35" t="s">
        <v>60</v>
      </c>
      <c r="C23" s="30">
        <v>7729</v>
      </c>
      <c r="D23" s="37"/>
      <c r="E23" s="35" t="s">
        <v>60</v>
      </c>
      <c r="F23" s="30">
        <v>7762</v>
      </c>
      <c r="G23" s="37"/>
      <c r="H23" s="35" t="s">
        <v>60</v>
      </c>
      <c r="I23" s="30">
        <v>7784</v>
      </c>
      <c r="J23" s="37"/>
      <c r="K23" s="35" t="s">
        <v>60</v>
      </c>
      <c r="L23" s="30">
        <v>7693</v>
      </c>
      <c r="M23" s="37"/>
      <c r="N23" s="35">
        <v>11</v>
      </c>
      <c r="O23" s="30">
        <v>7512</v>
      </c>
      <c r="P23" s="37">
        <f t="shared" si="15"/>
        <v>0.14643237486687966</v>
      </c>
      <c r="Q23" s="35">
        <v>10</v>
      </c>
      <c r="R23" s="30">
        <v>7383</v>
      </c>
      <c r="S23" s="37">
        <f t="shared" si="16"/>
        <v>0.13544629554381687</v>
      </c>
      <c r="T23" s="35">
        <v>12</v>
      </c>
      <c r="U23" s="30">
        <v>7188</v>
      </c>
      <c r="V23" s="37">
        <f t="shared" si="17"/>
        <v>0.1669449081803005</v>
      </c>
      <c r="W23" s="35">
        <v>13</v>
      </c>
      <c r="X23" s="30">
        <v>7216</v>
      </c>
      <c r="Y23" s="37">
        <f t="shared" si="18"/>
        <v>0.18015521064301551</v>
      </c>
      <c r="Z23" s="35">
        <v>17</v>
      </c>
      <c r="AA23" s="30">
        <v>7178</v>
      </c>
      <c r="AB23" s="37">
        <f t="shared" si="19"/>
        <v>0.23683477291724714</v>
      </c>
      <c r="AC23" s="35">
        <v>18</v>
      </c>
      <c r="AD23" s="30">
        <v>6980</v>
      </c>
      <c r="AE23" s="37">
        <f t="shared" si="20"/>
        <v>0.25787965616045844</v>
      </c>
      <c r="AF23" s="35">
        <v>17</v>
      </c>
      <c r="AG23" s="30">
        <v>6740</v>
      </c>
      <c r="AH23" s="37">
        <f t="shared" si="21"/>
        <v>0.25222551928783382</v>
      </c>
      <c r="AI23" s="35">
        <v>17</v>
      </c>
      <c r="AJ23" s="30">
        <v>6467</v>
      </c>
      <c r="AK23" s="37">
        <f t="shared" si="22"/>
        <v>0.2628730477810422</v>
      </c>
      <c r="AL23" s="35">
        <v>22</v>
      </c>
      <c r="AM23" s="30">
        <v>6200</v>
      </c>
      <c r="AN23" s="37">
        <f t="shared" si="23"/>
        <v>0.35483870967741937</v>
      </c>
      <c r="AO23" s="35">
        <v>11</v>
      </c>
      <c r="AP23" s="28">
        <v>6298</v>
      </c>
      <c r="AQ23" s="37">
        <f t="shared" si="24"/>
        <v>0.17465862178469355</v>
      </c>
      <c r="AR23" s="35">
        <v>15</v>
      </c>
      <c r="AS23" s="28">
        <v>6249</v>
      </c>
      <c r="AT23" s="37">
        <f t="shared" si="25"/>
        <v>0.2400384061449832</v>
      </c>
      <c r="AU23" s="28"/>
      <c r="AV23" s="28"/>
      <c r="AW23" s="28"/>
      <c r="AX23" s="28"/>
      <c r="AY23" s="28"/>
      <c r="AZ23" s="28"/>
      <c r="BA23" s="28"/>
      <c r="BB23" s="28"/>
      <c r="BC23" s="28"/>
    </row>
    <row r="24" spans="1:55" ht="15.75">
      <c r="A24" s="29" t="s">
        <v>68</v>
      </c>
      <c r="B24" s="35">
        <v>11</v>
      </c>
      <c r="C24" s="30">
        <v>20986</v>
      </c>
      <c r="D24" s="37">
        <f>(B24/C24)*100</f>
        <v>5.2415896311826929E-2</v>
      </c>
      <c r="E24" s="35">
        <v>13</v>
      </c>
      <c r="F24" s="30">
        <v>21245</v>
      </c>
      <c r="G24" s="37">
        <f t="shared" si="12"/>
        <v>6.1190868439632853E-2</v>
      </c>
      <c r="H24" s="35">
        <v>13</v>
      </c>
      <c r="I24" s="30">
        <v>21513</v>
      </c>
      <c r="J24" s="37">
        <f t="shared" si="13"/>
        <v>6.0428578069074507E-2</v>
      </c>
      <c r="K24" s="35">
        <v>20</v>
      </c>
      <c r="L24" s="30">
        <v>21692</v>
      </c>
      <c r="M24" s="37">
        <f t="shared" si="14"/>
        <v>9.2199889360132764E-2</v>
      </c>
      <c r="N24" s="35">
        <v>24</v>
      </c>
      <c r="O24" s="30">
        <v>21511</v>
      </c>
      <c r="P24" s="37">
        <f t="shared" si="15"/>
        <v>0.111570824229464</v>
      </c>
      <c r="Q24" s="35">
        <v>24</v>
      </c>
      <c r="R24" s="30">
        <v>21402</v>
      </c>
      <c r="S24" s="37">
        <f t="shared" si="16"/>
        <v>0.112139052425007</v>
      </c>
      <c r="T24" s="35">
        <v>38</v>
      </c>
      <c r="U24" s="30">
        <v>21182</v>
      </c>
      <c r="V24" s="37">
        <f t="shared" si="17"/>
        <v>0.17939760173732414</v>
      </c>
      <c r="W24" s="35">
        <v>37</v>
      </c>
      <c r="X24" s="30">
        <v>21117</v>
      </c>
      <c r="Y24" s="37">
        <f t="shared" si="18"/>
        <v>0.17521428233177061</v>
      </c>
      <c r="Z24" s="35">
        <v>48</v>
      </c>
      <c r="AA24" s="30">
        <v>21184</v>
      </c>
      <c r="AB24" s="37">
        <f t="shared" si="19"/>
        <v>0.22658610271903326</v>
      </c>
      <c r="AC24" s="35">
        <v>44</v>
      </c>
      <c r="AD24" s="30">
        <v>20809</v>
      </c>
      <c r="AE24" s="37">
        <f t="shared" si="20"/>
        <v>0.21144697006103128</v>
      </c>
      <c r="AF24" s="35">
        <v>45</v>
      </c>
      <c r="AG24" s="30">
        <v>20312</v>
      </c>
      <c r="AH24" s="37">
        <f t="shared" si="21"/>
        <v>0.22154391492713665</v>
      </c>
      <c r="AI24" s="35">
        <v>48</v>
      </c>
      <c r="AJ24" s="30">
        <v>19744</v>
      </c>
      <c r="AK24" s="37">
        <f t="shared" si="22"/>
        <v>0.24311183144246357</v>
      </c>
      <c r="AL24" s="35">
        <v>48</v>
      </c>
      <c r="AM24" s="30">
        <v>19135</v>
      </c>
      <c r="AN24" s="37">
        <f t="shared" si="23"/>
        <v>0.25084922916122288</v>
      </c>
      <c r="AO24" s="35">
        <v>59</v>
      </c>
      <c r="AP24" s="28">
        <v>19262</v>
      </c>
      <c r="AQ24" s="37">
        <f t="shared" si="24"/>
        <v>0.30630256463503269</v>
      </c>
      <c r="AR24" s="35">
        <v>89</v>
      </c>
      <c r="AS24" s="28">
        <v>19229</v>
      </c>
      <c r="AT24" s="37">
        <f t="shared" si="25"/>
        <v>0.46284258151749963</v>
      </c>
      <c r="AU24" s="28"/>
      <c r="AV24" s="28"/>
      <c r="AW24" s="28"/>
      <c r="AX24" s="28"/>
      <c r="AY24" s="28"/>
      <c r="AZ24" s="28"/>
      <c r="BA24" s="28"/>
      <c r="BB24" s="28"/>
      <c r="BC24" s="28"/>
    </row>
    <row r="25" spans="1:55" ht="15.75">
      <c r="A25" s="29" t="s">
        <v>69</v>
      </c>
      <c r="B25" s="35">
        <v>14</v>
      </c>
      <c r="C25" s="30">
        <v>10364</v>
      </c>
      <c r="D25" s="37">
        <f t="shared" si="11"/>
        <v>0.1350829795445774</v>
      </c>
      <c r="E25" s="35">
        <v>16</v>
      </c>
      <c r="F25" s="30">
        <v>10504</v>
      </c>
      <c r="G25" s="37">
        <f t="shared" si="12"/>
        <v>0.15232292460015232</v>
      </c>
      <c r="H25" s="35">
        <v>19</v>
      </c>
      <c r="I25" s="30">
        <v>10624</v>
      </c>
      <c r="J25" s="37">
        <f t="shared" si="13"/>
        <v>0.17884036144578314</v>
      </c>
      <c r="K25" s="35">
        <v>13</v>
      </c>
      <c r="L25" s="30">
        <v>10704</v>
      </c>
      <c r="M25" s="37">
        <f t="shared" si="14"/>
        <v>0.12144992526158445</v>
      </c>
      <c r="N25" s="35">
        <v>13</v>
      </c>
      <c r="O25" s="30">
        <v>10622</v>
      </c>
      <c r="P25" s="37">
        <f t="shared" si="15"/>
        <v>0.12238749764639427</v>
      </c>
      <c r="Q25" s="35">
        <v>18</v>
      </c>
      <c r="R25" s="30">
        <v>10466</v>
      </c>
      <c r="S25" s="37">
        <f t="shared" si="16"/>
        <v>0.17198547678196063</v>
      </c>
      <c r="T25" s="35">
        <v>23</v>
      </c>
      <c r="U25" s="30">
        <v>10232</v>
      </c>
      <c r="V25" s="37">
        <f t="shared" si="17"/>
        <v>0.22478498827208757</v>
      </c>
      <c r="W25" s="35">
        <v>19</v>
      </c>
      <c r="X25" s="30">
        <v>10185</v>
      </c>
      <c r="Y25" s="37">
        <f t="shared" si="18"/>
        <v>0.18654884634266078</v>
      </c>
      <c r="Z25" s="35">
        <v>16</v>
      </c>
      <c r="AA25" s="30">
        <v>10172</v>
      </c>
      <c r="AB25" s="37">
        <f t="shared" si="19"/>
        <v>0.15729453401494298</v>
      </c>
      <c r="AC25" s="35">
        <v>28</v>
      </c>
      <c r="AD25" s="30">
        <v>10112</v>
      </c>
      <c r="AE25" s="37">
        <f t="shared" si="20"/>
        <v>0.27689873417721517</v>
      </c>
      <c r="AF25" s="35">
        <v>36</v>
      </c>
      <c r="AG25" s="30">
        <v>10024</v>
      </c>
      <c r="AH25" s="37">
        <f t="shared" si="21"/>
        <v>0.35913806863527531</v>
      </c>
      <c r="AI25" s="35">
        <v>30</v>
      </c>
      <c r="AJ25" s="30">
        <v>9916</v>
      </c>
      <c r="AK25" s="37">
        <f t="shared" si="22"/>
        <v>0.30254134731746674</v>
      </c>
      <c r="AL25" s="35">
        <v>35</v>
      </c>
      <c r="AM25" s="30">
        <v>9784</v>
      </c>
      <c r="AN25" s="37">
        <f t="shared" si="23"/>
        <v>0.35772690106295996</v>
      </c>
      <c r="AO25" s="35">
        <v>35</v>
      </c>
      <c r="AP25" s="28">
        <v>9803</v>
      </c>
      <c r="AQ25" s="37">
        <f t="shared" si="24"/>
        <v>0.35703356115474855</v>
      </c>
      <c r="AR25" s="35">
        <v>31</v>
      </c>
      <c r="AS25" s="28">
        <v>9596</v>
      </c>
      <c r="AT25" s="37">
        <f t="shared" si="25"/>
        <v>0.32305127136306794</v>
      </c>
      <c r="AU25" s="28"/>
      <c r="AV25" s="28"/>
      <c r="AW25" s="28"/>
      <c r="AX25" s="28"/>
      <c r="AY25" s="28"/>
      <c r="AZ25" s="28"/>
      <c r="BA25" s="28"/>
      <c r="BB25" s="28"/>
      <c r="BC25" s="28"/>
    </row>
    <row r="26" spans="1:55" ht="15.75">
      <c r="A26" s="29" t="s">
        <v>70</v>
      </c>
      <c r="B26" s="35">
        <v>27</v>
      </c>
      <c r="C26" s="30">
        <v>29823</v>
      </c>
      <c r="D26" s="37">
        <f t="shared" si="11"/>
        <v>9.0534151493813497E-2</v>
      </c>
      <c r="E26" s="35">
        <v>28</v>
      </c>
      <c r="F26" s="30">
        <v>30400</v>
      </c>
      <c r="G26" s="37">
        <f t="shared" si="12"/>
        <v>9.2105263157894732E-2</v>
      </c>
      <c r="H26" s="35">
        <v>20</v>
      </c>
      <c r="I26" s="30">
        <v>30868</v>
      </c>
      <c r="J26" s="37">
        <f t="shared" si="13"/>
        <v>6.4792017623428802E-2</v>
      </c>
      <c r="K26" s="35">
        <v>25</v>
      </c>
      <c r="L26" s="30">
        <v>31149</v>
      </c>
      <c r="M26" s="37">
        <f t="shared" si="14"/>
        <v>8.0259398375549768E-2</v>
      </c>
      <c r="N26" s="35">
        <v>35</v>
      </c>
      <c r="O26" s="30">
        <v>31165</v>
      </c>
      <c r="P26" s="37">
        <f t="shared" si="15"/>
        <v>0.11230547088079577</v>
      </c>
      <c r="Q26" s="35">
        <v>35</v>
      </c>
      <c r="R26" s="30">
        <v>30744</v>
      </c>
      <c r="S26" s="37">
        <f t="shared" si="16"/>
        <v>0.11384335154826959</v>
      </c>
      <c r="T26" s="35">
        <v>47</v>
      </c>
      <c r="U26" s="30">
        <v>30362</v>
      </c>
      <c r="V26" s="37">
        <f t="shared" si="17"/>
        <v>0.15479876160990713</v>
      </c>
      <c r="W26" s="35">
        <v>37</v>
      </c>
      <c r="X26" s="30">
        <v>30226</v>
      </c>
      <c r="Y26" s="37">
        <f t="shared" si="18"/>
        <v>0.12241116919208628</v>
      </c>
      <c r="Z26" s="35">
        <v>45</v>
      </c>
      <c r="AA26" s="30">
        <v>30092</v>
      </c>
      <c r="AB26" s="37">
        <f t="shared" si="19"/>
        <v>0.14954140635384819</v>
      </c>
      <c r="AC26" s="35">
        <v>60</v>
      </c>
      <c r="AD26" s="30">
        <v>29701</v>
      </c>
      <c r="AE26" s="37">
        <f t="shared" si="20"/>
        <v>0.20201340022221473</v>
      </c>
      <c r="AF26" s="35">
        <v>60</v>
      </c>
      <c r="AG26" s="30">
        <v>29121</v>
      </c>
      <c r="AH26" s="37">
        <f t="shared" si="21"/>
        <v>0.2060368806016277</v>
      </c>
      <c r="AI26" s="35">
        <v>78</v>
      </c>
      <c r="AJ26" s="30">
        <v>28231</v>
      </c>
      <c r="AK26" s="37">
        <f t="shared" si="22"/>
        <v>0.27629201941128545</v>
      </c>
      <c r="AL26" s="35">
        <v>79</v>
      </c>
      <c r="AM26" s="30">
        <v>27184</v>
      </c>
      <c r="AN26" s="37">
        <f t="shared" si="23"/>
        <v>0.29061212477928194</v>
      </c>
      <c r="AO26" s="35">
        <v>95</v>
      </c>
      <c r="AP26" s="28">
        <v>27314</v>
      </c>
      <c r="AQ26" s="37">
        <f t="shared" si="24"/>
        <v>0.34780698542871785</v>
      </c>
      <c r="AR26" s="35">
        <v>102</v>
      </c>
      <c r="AS26" s="28">
        <v>26873</v>
      </c>
      <c r="AT26" s="37">
        <f t="shared" si="25"/>
        <v>0.37956313027946265</v>
      </c>
      <c r="AU26" s="28"/>
      <c r="AV26" s="28"/>
      <c r="AW26" s="28"/>
      <c r="AX26" s="28"/>
      <c r="AY26" s="28"/>
      <c r="AZ26" s="28"/>
      <c r="BA26" s="28"/>
      <c r="BB26" s="28"/>
      <c r="BC26" s="28"/>
    </row>
    <row r="27" spans="1:55" ht="15.75">
      <c r="A27" s="29" t="s">
        <v>71</v>
      </c>
      <c r="B27" s="35">
        <v>13</v>
      </c>
      <c r="C27" s="30">
        <v>12397</v>
      </c>
      <c r="D27" s="37">
        <f t="shared" si="11"/>
        <v>0.10486408001935951</v>
      </c>
      <c r="E27" s="35">
        <v>13</v>
      </c>
      <c r="F27" s="30">
        <v>12802</v>
      </c>
      <c r="G27" s="37">
        <f t="shared" si="12"/>
        <v>0.10154663333854085</v>
      </c>
      <c r="H27" s="35">
        <v>11</v>
      </c>
      <c r="I27" s="30">
        <v>12803</v>
      </c>
      <c r="J27" s="37">
        <f t="shared" si="13"/>
        <v>8.5917363118019216E-2</v>
      </c>
      <c r="K27" s="35">
        <v>22</v>
      </c>
      <c r="L27" s="30">
        <v>12955</v>
      </c>
      <c r="M27" s="37">
        <f t="shared" si="14"/>
        <v>0.16981860285604014</v>
      </c>
      <c r="N27" s="35">
        <v>18</v>
      </c>
      <c r="O27" s="30">
        <v>12970</v>
      </c>
      <c r="P27" s="37">
        <f t="shared" si="15"/>
        <v>0.13878180416345412</v>
      </c>
      <c r="Q27" s="35">
        <v>19</v>
      </c>
      <c r="R27" s="30">
        <v>12616</v>
      </c>
      <c r="S27" s="37">
        <f t="shared" si="16"/>
        <v>0.15060240963855423</v>
      </c>
      <c r="T27" s="35">
        <v>21</v>
      </c>
      <c r="U27" s="30">
        <v>12509</v>
      </c>
      <c r="V27" s="37">
        <f t="shared" si="17"/>
        <v>0.16787912702853947</v>
      </c>
      <c r="W27" s="35">
        <v>29</v>
      </c>
      <c r="X27" s="30">
        <v>12410</v>
      </c>
      <c r="Y27" s="37">
        <f t="shared" si="18"/>
        <v>0.23368251410153104</v>
      </c>
      <c r="Z27" s="35">
        <v>31</v>
      </c>
      <c r="AA27" s="30">
        <v>12348</v>
      </c>
      <c r="AB27" s="37">
        <f t="shared" si="19"/>
        <v>0.25105280207321024</v>
      </c>
      <c r="AC27" s="35">
        <v>31</v>
      </c>
      <c r="AD27" s="30">
        <v>12241</v>
      </c>
      <c r="AE27" s="37">
        <f t="shared" si="20"/>
        <v>0.25324728371865041</v>
      </c>
      <c r="AF27" s="35">
        <v>38</v>
      </c>
      <c r="AG27" s="30">
        <v>12052</v>
      </c>
      <c r="AH27" s="37">
        <f t="shared" si="21"/>
        <v>0.31530036508463327</v>
      </c>
      <c r="AI27" s="35">
        <v>60</v>
      </c>
      <c r="AJ27" s="30">
        <v>11961</v>
      </c>
      <c r="AK27" s="37">
        <f t="shared" si="22"/>
        <v>0.5016302984700276</v>
      </c>
      <c r="AL27" s="35">
        <v>65</v>
      </c>
      <c r="AM27" s="30">
        <v>11702</v>
      </c>
      <c r="AN27" s="37">
        <f t="shared" si="23"/>
        <v>0.55546060502478212</v>
      </c>
      <c r="AO27" s="35">
        <v>89</v>
      </c>
      <c r="AP27" s="28">
        <v>11767</v>
      </c>
      <c r="AQ27" s="37">
        <f t="shared" si="24"/>
        <v>0.75635251126030423</v>
      </c>
      <c r="AR27" s="35">
        <v>77</v>
      </c>
      <c r="AS27" s="28">
        <v>11645</v>
      </c>
      <c r="AT27" s="37">
        <f t="shared" si="25"/>
        <v>0.66122799484757411</v>
      </c>
      <c r="AU27" s="28"/>
      <c r="AV27" s="28"/>
      <c r="AW27" s="28"/>
      <c r="AX27" s="28"/>
      <c r="AY27" s="28"/>
      <c r="AZ27" s="28"/>
      <c r="BA27" s="28"/>
      <c r="BB27" s="28"/>
      <c r="BC27" s="28"/>
    </row>
    <row r="28" spans="1:55">
      <c r="B28"/>
      <c r="C28"/>
      <c r="D28"/>
      <c r="N28" s="13"/>
      <c r="T28" s="13"/>
    </row>
    <row r="29" spans="1:55">
      <c r="B29"/>
      <c r="C29"/>
      <c r="D29"/>
    </row>
    <row r="30" spans="1:55">
      <c r="B30"/>
      <c r="C30"/>
      <c r="D30"/>
    </row>
    <row r="31" spans="1:55">
      <c r="B31"/>
      <c r="C31"/>
      <c r="D31"/>
    </row>
    <row r="32" spans="1:55">
      <c r="B32"/>
      <c r="C32"/>
      <c r="D32"/>
    </row>
    <row r="33" spans="1:4">
      <c r="B33"/>
      <c r="C33"/>
      <c r="D33"/>
    </row>
    <row r="34" spans="1:4">
      <c r="A34" s="3"/>
    </row>
    <row r="35" spans="1:4">
      <c r="B35"/>
      <c r="C35"/>
      <c r="D35"/>
    </row>
    <row r="36" spans="1:4">
      <c r="B36"/>
      <c r="C36"/>
      <c r="D36"/>
    </row>
    <row r="37" spans="1:4">
      <c r="B37"/>
      <c r="C37"/>
      <c r="D37"/>
    </row>
    <row r="38" spans="1:4" ht="15.75">
      <c r="B38"/>
      <c r="C38"/>
      <c r="D38"/>
    </row>
    <row r="39" spans="1:4" ht="15.75">
      <c r="B39"/>
      <c r="C39"/>
      <c r="D39"/>
    </row>
    <row r="40" spans="1:4" ht="15.75">
      <c r="B40"/>
      <c r="C40"/>
      <c r="D40"/>
    </row>
    <row r="41" spans="1:4" ht="15.75">
      <c r="B41"/>
      <c r="C41"/>
      <c r="D41"/>
    </row>
    <row r="42" spans="1:4" ht="15.75">
      <c r="B42"/>
      <c r="C42"/>
      <c r="D42"/>
    </row>
    <row r="43" spans="1:4" ht="15.75">
      <c r="B43"/>
      <c r="C43"/>
      <c r="D43"/>
    </row>
    <row r="44" spans="1:4" ht="15.75">
      <c r="B44"/>
      <c r="C44"/>
      <c r="D44"/>
    </row>
    <row r="45" spans="1:4" ht="15.75">
      <c r="B45"/>
      <c r="C45"/>
      <c r="D45"/>
    </row>
    <row r="46" spans="1:4" ht="15.75">
      <c r="B46"/>
      <c r="C46"/>
      <c r="D46"/>
    </row>
    <row r="47" spans="1:4" ht="15.75">
      <c r="B47"/>
      <c r="C47"/>
      <c r="D47"/>
    </row>
    <row r="48" spans="1:4" ht="15.75">
      <c r="B48"/>
      <c r="C48"/>
      <c r="D48"/>
    </row>
    <row r="49" spans="2:4" ht="15.75">
      <c r="B49"/>
      <c r="C49"/>
      <c r="D49"/>
    </row>
    <row r="50" spans="2:4" ht="16.5" customHeight="1">
      <c r="B50"/>
      <c r="C50"/>
      <c r="D50"/>
    </row>
    <row r="51" spans="2:4" ht="15.75">
      <c r="B51"/>
      <c r="C51"/>
      <c r="D51"/>
    </row>
    <row r="52" spans="2:4" ht="15.75">
      <c r="B52"/>
      <c r="C52"/>
      <c r="D52"/>
    </row>
    <row r="53" spans="2:4">
      <c r="B53"/>
      <c r="C53"/>
      <c r="D53"/>
    </row>
    <row r="54" spans="2:4">
      <c r="B54"/>
      <c r="C54"/>
      <c r="D54"/>
    </row>
    <row r="55" spans="2:4">
      <c r="B55"/>
      <c r="C55"/>
      <c r="D55"/>
    </row>
    <row r="56" spans="2:4">
      <c r="B56"/>
      <c r="C56"/>
      <c r="D56"/>
    </row>
    <row r="57" spans="2:4">
      <c r="B57"/>
      <c r="C57"/>
      <c r="D57"/>
    </row>
    <row r="58" spans="2:4">
      <c r="B58"/>
      <c r="C58"/>
      <c r="D58"/>
    </row>
    <row r="59" spans="2:4">
      <c r="B59"/>
      <c r="C59"/>
      <c r="D59"/>
    </row>
    <row r="60" spans="2:4">
      <c r="B60"/>
      <c r="C60"/>
      <c r="D60"/>
    </row>
    <row r="61" spans="2:4">
      <c r="B61"/>
      <c r="C61"/>
      <c r="D61"/>
    </row>
    <row r="62" spans="2:4">
      <c r="B62"/>
      <c r="C62"/>
      <c r="D62"/>
    </row>
    <row r="63" spans="2:4">
      <c r="B63"/>
      <c r="C63"/>
      <c r="D63"/>
    </row>
    <row r="64" spans="2:4">
      <c r="B64"/>
      <c r="C64"/>
      <c r="D64"/>
    </row>
    <row r="65" spans="2:4">
      <c r="B65"/>
      <c r="C65"/>
      <c r="D65"/>
    </row>
    <row r="66" spans="2:4">
      <c r="B66"/>
      <c r="C66"/>
      <c r="D66"/>
    </row>
    <row r="67" spans="2:4">
      <c r="B67"/>
      <c r="C67"/>
      <c r="D67"/>
    </row>
    <row r="68" spans="2:4">
      <c r="B68"/>
      <c r="C68"/>
      <c r="D68"/>
    </row>
    <row r="69" spans="2:4">
      <c r="B69"/>
      <c r="C69"/>
      <c r="D69"/>
    </row>
    <row r="70" spans="2:4">
      <c r="B70"/>
      <c r="C70"/>
      <c r="D70"/>
    </row>
    <row r="71" spans="2:4">
      <c r="B71"/>
      <c r="C71"/>
      <c r="D71"/>
    </row>
    <row r="72" spans="2:4">
      <c r="B72"/>
      <c r="C72"/>
      <c r="D72"/>
    </row>
    <row r="73" spans="2:4">
      <c r="B73"/>
      <c r="C73"/>
      <c r="D73"/>
    </row>
    <row r="74" spans="2:4">
      <c r="B74"/>
      <c r="C74"/>
      <c r="D74"/>
    </row>
    <row r="75" spans="2:4">
      <c r="B75"/>
      <c r="C75"/>
      <c r="D75"/>
    </row>
    <row r="76" spans="2:4">
      <c r="B76"/>
      <c r="C76"/>
      <c r="D76"/>
    </row>
    <row r="77" spans="2:4">
      <c r="B77"/>
      <c r="C77"/>
      <c r="D77"/>
    </row>
    <row r="78" spans="2:4">
      <c r="B78"/>
      <c r="C78"/>
      <c r="D78"/>
    </row>
    <row r="79" spans="2:4">
      <c r="B79"/>
      <c r="C79"/>
      <c r="D79"/>
    </row>
    <row r="80" spans="2:4">
      <c r="B80"/>
      <c r="C80"/>
      <c r="D80"/>
    </row>
    <row r="81" spans="2:4">
      <c r="B81"/>
      <c r="C81"/>
      <c r="D81"/>
    </row>
    <row r="82" spans="2:4">
      <c r="B82"/>
      <c r="C82"/>
      <c r="D82"/>
    </row>
    <row r="83" spans="2:4">
      <c r="B83"/>
      <c r="C83"/>
      <c r="D83"/>
    </row>
    <row r="84" spans="2:4">
      <c r="B84"/>
      <c r="C84"/>
      <c r="D84"/>
    </row>
    <row r="85" spans="2:4">
      <c r="B85"/>
      <c r="C85"/>
      <c r="D85"/>
    </row>
    <row r="86" spans="2:4">
      <c r="B86"/>
      <c r="C86"/>
      <c r="D86"/>
    </row>
    <row r="87" spans="2:4">
      <c r="B87"/>
      <c r="C87"/>
      <c r="D87"/>
    </row>
    <row r="88" spans="2:4">
      <c r="B88"/>
      <c r="C88"/>
      <c r="D88"/>
    </row>
    <row r="89" spans="2:4">
      <c r="B89"/>
      <c r="C89"/>
      <c r="D89"/>
    </row>
    <row r="90" spans="2:4">
      <c r="B90"/>
      <c r="C90"/>
      <c r="D90"/>
    </row>
    <row r="91" spans="2:4">
      <c r="B91"/>
      <c r="C91"/>
      <c r="D91"/>
    </row>
    <row r="92" spans="2:4">
      <c r="B92"/>
      <c r="C92"/>
      <c r="D92"/>
    </row>
    <row r="93" spans="2:4">
      <c r="B93"/>
      <c r="C93"/>
      <c r="D93"/>
    </row>
    <row r="94" spans="2:4">
      <c r="B94"/>
      <c r="C94"/>
      <c r="D94"/>
    </row>
    <row r="95" spans="2:4">
      <c r="B95"/>
      <c r="C95"/>
      <c r="D95"/>
    </row>
    <row r="96" spans="2:4">
      <c r="B96"/>
      <c r="C96"/>
      <c r="D96"/>
    </row>
    <row r="97" ht="15.75"/>
    <row r="98" ht="15.75"/>
    <row r="99" ht="15.75"/>
    <row r="100" ht="15.75"/>
    <row r="101" ht="15.75"/>
    <row r="102" ht="15.75"/>
    <row r="103" ht="15.75"/>
    <row r="104" ht="15.75"/>
    <row r="105" ht="15.75"/>
    <row r="106" ht="15.75"/>
    <row r="107" ht="15.75"/>
    <row r="108" ht="15.75"/>
    <row r="109" ht="15.75"/>
    <row r="110" ht="15.75"/>
    <row r="111" ht="15.75"/>
    <row r="112" ht="15.75"/>
  </sheetData>
  <mergeCells count="17">
    <mergeCell ref="A1:BO1"/>
    <mergeCell ref="B2:AS2"/>
    <mergeCell ref="AF3:AH3"/>
    <mergeCell ref="AR3:AT3"/>
    <mergeCell ref="AO3:AQ3"/>
    <mergeCell ref="AL3:AN3"/>
    <mergeCell ref="AI3:AK3"/>
    <mergeCell ref="Q3:S3"/>
    <mergeCell ref="T3:V3"/>
    <mergeCell ref="W3:Y3"/>
    <mergeCell ref="Z3:AB3"/>
    <mergeCell ref="AC3:AE3"/>
    <mergeCell ref="B3:D3"/>
    <mergeCell ref="E3:G3"/>
    <mergeCell ref="H3:J3"/>
    <mergeCell ref="K3:M3"/>
    <mergeCell ref="N3:P3"/>
  </mergeCells>
  <conditionalFormatting sqref="A2 BP1:XFD2 A3:B3 E3 H3 K3 N3 Q3 T3 W3 Z3 AC3 AF3 AI3 AL3 BN3:XFD3 A4:AN5 E6:F6 AI6:AN7 A6:D9 G6:AH9 F7 E8:F9 AI8:AK9">
    <cfRule type="cellIs" dxfId="49" priority="11" operator="between">
      <formula>1</formula>
      <formula>9</formula>
    </cfRule>
  </conditionalFormatting>
  <conditionalFormatting sqref="A34:XFD34">
    <cfRule type="cellIs" dxfId="48" priority="5" operator="between">
      <formula>1</formula>
      <formula>9</formula>
    </cfRule>
  </conditionalFormatting>
  <conditionalFormatting sqref="A97:XFD1048576">
    <cfRule type="cellIs" dxfId="47" priority="16" operator="between">
      <formula>1</formula>
      <formula>9</formula>
    </cfRule>
  </conditionalFormatting>
  <conditionalFormatting sqref="AO3">
    <cfRule type="cellIs" dxfId="46" priority="10" operator="between">
      <formula>1</formula>
      <formula>9</formula>
    </cfRule>
  </conditionalFormatting>
  <conditionalFormatting sqref="AO5">
    <cfRule type="cellIs" dxfId="45" priority="4" operator="between">
      <formula>1</formula>
      <formula>9</formula>
    </cfRule>
  </conditionalFormatting>
  <conditionalFormatting sqref="AO4:AT4">
    <cfRule type="cellIs" dxfId="44" priority="2" operator="between">
      <formula>1</formula>
      <formula>9</formula>
    </cfRule>
  </conditionalFormatting>
  <conditionalFormatting sqref="AR3">
    <cfRule type="cellIs" dxfId="43" priority="9" operator="between">
      <formula>1</formula>
      <formula>9</formula>
    </cfRule>
  </conditionalFormatting>
  <conditionalFormatting sqref="BP4:XFD10 AM8:AN9 A10:AN10">
    <cfRule type="cellIs" dxfId="42" priority="6" operator="between">
      <formula>1</formula>
      <formula>9</formula>
    </cfRule>
  </conditionalFormatting>
  <conditionalFormatting sqref="A1">
    <cfRule type="cellIs" dxfId="41" priority="1" operator="between">
      <formula>1</formula>
      <formula>9</formula>
    </cfRule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0E9DAF-F5C2-9E4B-9E2F-F3186C020028}">
  <dimension ref="A1:BO78"/>
  <sheetViews>
    <sheetView workbookViewId="0">
      <selection activeCell="AR33" sqref="AR33"/>
    </sheetView>
  </sheetViews>
  <sheetFormatPr defaultColWidth="11" defaultRowHeight="15.6"/>
  <cols>
    <col min="1" max="1" width="26.125" customWidth="1"/>
    <col min="2" max="4" width="9.875" style="2" customWidth="1"/>
    <col min="5" max="66" width="9.875" customWidth="1"/>
  </cols>
  <sheetData>
    <row r="1" spans="1:67" ht="27.95" customHeight="1">
      <c r="A1" s="23" t="s">
        <v>72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3"/>
      <c r="X1" s="23"/>
      <c r="Y1" s="23"/>
      <c r="Z1" s="23"/>
      <c r="AA1" s="23"/>
      <c r="AB1" s="23"/>
      <c r="AC1" s="23"/>
      <c r="AD1" s="23"/>
      <c r="AE1" s="23"/>
      <c r="AF1" s="23"/>
      <c r="AG1" s="23"/>
      <c r="AH1" s="23"/>
      <c r="AI1" s="23"/>
      <c r="AJ1" s="23"/>
      <c r="AK1" s="23"/>
      <c r="AL1" s="23"/>
      <c r="AM1" s="23"/>
      <c r="AN1" s="23"/>
      <c r="AO1" s="23"/>
      <c r="AP1" s="23"/>
      <c r="AQ1" s="23"/>
      <c r="AR1" s="23"/>
      <c r="AS1" s="23"/>
      <c r="AT1" s="23"/>
      <c r="AU1" s="23"/>
      <c r="AV1" s="23"/>
      <c r="AW1" s="23"/>
      <c r="AX1" s="23"/>
      <c r="AY1" s="23"/>
      <c r="AZ1" s="23"/>
      <c r="BA1" s="23"/>
      <c r="BB1" s="23"/>
      <c r="BC1" s="23"/>
      <c r="BD1" s="23"/>
      <c r="BE1" s="23"/>
      <c r="BF1" s="23"/>
      <c r="BG1" s="23"/>
      <c r="BH1" s="23"/>
      <c r="BI1" s="23"/>
      <c r="BJ1" s="23"/>
      <c r="BK1" s="23"/>
      <c r="BL1" s="23"/>
      <c r="BM1" s="23"/>
      <c r="BN1" s="23"/>
      <c r="BO1" s="23"/>
    </row>
    <row r="2" spans="1:67" ht="27.95" customHeight="1">
      <c r="A2" s="7"/>
      <c r="B2" s="24" t="s">
        <v>1</v>
      </c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  <c r="U2" s="25"/>
      <c r="V2" s="25"/>
      <c r="W2" s="25"/>
      <c r="X2" s="25"/>
      <c r="Y2" s="25"/>
      <c r="Z2" s="25"/>
      <c r="AA2" s="25"/>
      <c r="AB2" s="25"/>
      <c r="AC2" s="25"/>
      <c r="AD2" s="25"/>
      <c r="AE2" s="25"/>
      <c r="AF2" s="25"/>
      <c r="AG2" s="25"/>
      <c r="AH2" s="25"/>
      <c r="AI2" s="25"/>
      <c r="AJ2" s="25"/>
      <c r="AK2" s="25"/>
      <c r="AL2" s="25"/>
      <c r="AM2" s="25"/>
      <c r="AN2" s="25"/>
      <c r="AO2" s="25"/>
      <c r="AP2" s="25"/>
      <c r="AQ2" s="25"/>
      <c r="AR2" s="25"/>
      <c r="AS2" s="25"/>
      <c r="AT2" s="7"/>
      <c r="AU2" s="7"/>
      <c r="AV2" s="7"/>
      <c r="AW2" s="7"/>
      <c r="AX2" s="7"/>
      <c r="AY2" s="7"/>
      <c r="AZ2" s="7"/>
      <c r="BA2" s="7"/>
      <c r="BB2" s="7"/>
      <c r="BC2" s="7"/>
      <c r="BD2" s="7"/>
      <c r="BE2" s="7"/>
      <c r="BF2" s="7"/>
      <c r="BG2" s="7"/>
      <c r="BH2" s="7"/>
      <c r="BI2" s="7"/>
      <c r="BJ2" s="7"/>
      <c r="BK2" s="7"/>
      <c r="BL2" s="7"/>
      <c r="BM2" s="7"/>
      <c r="BN2" s="7"/>
      <c r="BO2" s="7"/>
    </row>
    <row r="3" spans="1:67" s="1" customFormat="1" ht="33.75" customHeight="1">
      <c r="B3" s="22">
        <v>2010</v>
      </c>
      <c r="C3" s="22"/>
      <c r="D3" s="22"/>
      <c r="E3" s="22">
        <v>2011</v>
      </c>
      <c r="F3" s="22"/>
      <c r="G3" s="22"/>
      <c r="H3" s="22">
        <v>2012</v>
      </c>
      <c r="I3" s="22"/>
      <c r="J3" s="22"/>
      <c r="K3" s="22">
        <v>2013</v>
      </c>
      <c r="L3" s="22"/>
      <c r="M3" s="22"/>
      <c r="N3" s="22">
        <v>2014</v>
      </c>
      <c r="O3" s="22"/>
      <c r="P3" s="22"/>
      <c r="Q3" s="22">
        <v>2015</v>
      </c>
      <c r="R3" s="22"/>
      <c r="S3" s="22"/>
      <c r="T3" s="22">
        <v>2016</v>
      </c>
      <c r="U3" s="22"/>
      <c r="V3" s="22"/>
      <c r="W3" s="22">
        <v>2017</v>
      </c>
      <c r="X3" s="22"/>
      <c r="Y3" s="22"/>
      <c r="Z3" s="22">
        <v>2018</v>
      </c>
      <c r="AA3" s="22"/>
      <c r="AB3" s="22"/>
      <c r="AC3" s="22">
        <v>2019</v>
      </c>
      <c r="AD3" s="22"/>
      <c r="AE3" s="22"/>
      <c r="AF3" s="22">
        <v>2020</v>
      </c>
      <c r="AG3" s="22"/>
      <c r="AH3" s="22"/>
      <c r="AI3" s="22">
        <v>2021</v>
      </c>
      <c r="AJ3" s="22"/>
      <c r="AK3" s="22"/>
      <c r="AL3" s="22">
        <v>2022</v>
      </c>
      <c r="AM3" s="22"/>
      <c r="AN3" s="22"/>
      <c r="AO3" s="22">
        <v>2023</v>
      </c>
      <c r="AP3" s="22"/>
      <c r="AQ3" s="22"/>
      <c r="AR3" s="22">
        <v>2024</v>
      </c>
      <c r="AS3" s="22"/>
      <c r="AT3" s="22"/>
      <c r="BN3" s="4"/>
      <c r="BO3" s="4"/>
    </row>
    <row r="4" spans="1:67" s="1" customFormat="1" ht="15.75">
      <c r="B4" s="4" t="s">
        <v>3</v>
      </c>
      <c r="C4" s="4" t="s">
        <v>4</v>
      </c>
      <c r="D4" s="4" t="s">
        <v>5</v>
      </c>
      <c r="E4" s="4" t="s">
        <v>3</v>
      </c>
      <c r="F4" s="4" t="s">
        <v>4</v>
      </c>
      <c r="G4" s="4" t="s">
        <v>5</v>
      </c>
      <c r="H4" s="4" t="s">
        <v>3</v>
      </c>
      <c r="I4" s="4" t="s">
        <v>4</v>
      </c>
      <c r="J4" s="4" t="s">
        <v>5</v>
      </c>
      <c r="K4" s="4" t="s">
        <v>3</v>
      </c>
      <c r="L4" s="4" t="s">
        <v>4</v>
      </c>
      <c r="M4" s="4" t="s">
        <v>5</v>
      </c>
      <c r="N4" s="4" t="s">
        <v>3</v>
      </c>
      <c r="O4" s="4" t="s">
        <v>4</v>
      </c>
      <c r="P4" s="4" t="s">
        <v>5</v>
      </c>
      <c r="Q4" s="4" t="s">
        <v>3</v>
      </c>
      <c r="R4" s="4" t="s">
        <v>4</v>
      </c>
      <c r="S4" s="4" t="s">
        <v>5</v>
      </c>
      <c r="T4" s="4" t="s">
        <v>3</v>
      </c>
      <c r="U4" s="4" t="s">
        <v>4</v>
      </c>
      <c r="V4" s="4" t="s">
        <v>5</v>
      </c>
      <c r="W4" s="4" t="s">
        <v>3</v>
      </c>
      <c r="X4" s="4" t="s">
        <v>4</v>
      </c>
      <c r="Y4" s="4" t="s">
        <v>5</v>
      </c>
      <c r="Z4" s="4" t="s">
        <v>3</v>
      </c>
      <c r="AA4" s="4" t="s">
        <v>4</v>
      </c>
      <c r="AB4" s="4" t="s">
        <v>5</v>
      </c>
      <c r="AC4" s="4" t="s">
        <v>3</v>
      </c>
      <c r="AD4" s="4" t="s">
        <v>4</v>
      </c>
      <c r="AE4" s="4" t="s">
        <v>5</v>
      </c>
      <c r="AF4" s="4" t="s">
        <v>3</v>
      </c>
      <c r="AG4" s="4" t="s">
        <v>4</v>
      </c>
      <c r="AH4" s="4" t="s">
        <v>5</v>
      </c>
      <c r="AI4" s="4" t="s">
        <v>3</v>
      </c>
      <c r="AJ4" s="4" t="s">
        <v>4</v>
      </c>
      <c r="AK4" s="4" t="s">
        <v>5</v>
      </c>
      <c r="AL4" s="4" t="s">
        <v>3</v>
      </c>
      <c r="AM4" s="4" t="s">
        <v>4</v>
      </c>
      <c r="AN4" s="4" t="s">
        <v>5</v>
      </c>
      <c r="AO4" s="4" t="s">
        <v>3</v>
      </c>
      <c r="AP4" s="4" t="s">
        <v>4</v>
      </c>
      <c r="AQ4" s="4" t="s">
        <v>5</v>
      </c>
      <c r="AR4" s="4" t="s">
        <v>3</v>
      </c>
      <c r="AS4" s="4" t="s">
        <v>4</v>
      </c>
      <c r="AT4" s="4" t="s">
        <v>5</v>
      </c>
      <c r="BN4"/>
      <c r="BO4"/>
    </row>
    <row r="5" spans="1:67">
      <c r="A5" s="1" t="s">
        <v>6</v>
      </c>
      <c r="B5" t="s">
        <v>116</v>
      </c>
      <c r="C5" s="17">
        <v>422035</v>
      </c>
      <c r="D5" s="21">
        <f>(B5/C5)*100</f>
        <v>0.1426421979219733</v>
      </c>
      <c r="E5" t="s">
        <v>117</v>
      </c>
      <c r="F5" s="17">
        <v>422439</v>
      </c>
      <c r="G5" s="21">
        <f>(E5/F5)*100</f>
        <v>0.1361143265654923</v>
      </c>
      <c r="H5" t="s">
        <v>118</v>
      </c>
      <c r="I5" s="17">
        <v>423730</v>
      </c>
      <c r="J5" s="21">
        <f>(H5/I5)*100</f>
        <v>0.12484365043777877</v>
      </c>
      <c r="K5" t="s">
        <v>119</v>
      </c>
      <c r="L5" s="17">
        <v>425307</v>
      </c>
      <c r="M5" s="21">
        <f>(K5/L5)*100</f>
        <v>0.12249974724140446</v>
      </c>
      <c r="N5" t="s">
        <v>119</v>
      </c>
      <c r="O5" s="17">
        <v>431152</v>
      </c>
      <c r="P5" s="21">
        <f>(N5/O5)*100</f>
        <v>0.12083905444019742</v>
      </c>
      <c r="Q5" t="s">
        <v>120</v>
      </c>
      <c r="R5" s="17">
        <v>438971</v>
      </c>
      <c r="S5" s="21">
        <f>(Q5/R5)*100</f>
        <v>0.12347057094887817</v>
      </c>
      <c r="T5" t="s">
        <v>121</v>
      </c>
      <c r="U5" s="17">
        <v>444997</v>
      </c>
      <c r="V5" s="21">
        <f>(T5/U5)*100</f>
        <v>0.13505709027251869</v>
      </c>
      <c r="W5" t="s">
        <v>122</v>
      </c>
      <c r="X5" s="17">
        <v>448672</v>
      </c>
      <c r="Y5" s="21">
        <f>(W5/X5)*100</f>
        <v>0.13684829898010126</v>
      </c>
      <c r="Z5" t="s">
        <v>123</v>
      </c>
      <c r="AA5" s="17">
        <v>451534</v>
      </c>
      <c r="AB5" s="21">
        <f>(Z5/AA5)*100</f>
        <v>0.13885997510707943</v>
      </c>
      <c r="AC5" t="s">
        <v>124</v>
      </c>
      <c r="AD5" s="17">
        <v>449724</v>
      </c>
      <c r="AE5" s="21">
        <f>(AC5/AD5)*100</f>
        <v>0.15876404194572671</v>
      </c>
      <c r="AF5" t="s">
        <v>99</v>
      </c>
      <c r="AG5" s="17">
        <v>448011</v>
      </c>
      <c r="AH5" s="21">
        <f>(AF5/AG5)*100</f>
        <v>0.13526453591541279</v>
      </c>
      <c r="AI5" t="s">
        <v>125</v>
      </c>
      <c r="AJ5" s="17">
        <v>443221</v>
      </c>
      <c r="AK5" s="21">
        <f>(AI5/AJ5*100)</f>
        <v>0.15973972352393051</v>
      </c>
      <c r="AL5" t="s">
        <v>126</v>
      </c>
      <c r="AM5" s="17">
        <v>437746</v>
      </c>
      <c r="AN5" s="21">
        <f>(AL5/AM5*100)</f>
        <v>0.19052144394237755</v>
      </c>
      <c r="AO5" t="s">
        <v>127</v>
      </c>
      <c r="AP5">
        <v>436027</v>
      </c>
      <c r="AQ5" s="12">
        <f>(AO5/AP5*100)</f>
        <v>0.22039919546266631</v>
      </c>
      <c r="AR5" t="s">
        <v>128</v>
      </c>
      <c r="AS5">
        <v>432893</v>
      </c>
      <c r="AT5" s="12">
        <f>(AR5/AS5*100)</f>
        <v>0.27096765251459365</v>
      </c>
    </row>
    <row r="6" spans="1:67">
      <c r="A6" s="1"/>
      <c r="B6"/>
      <c r="D6" s="21"/>
      <c r="F6" s="2"/>
      <c r="G6" s="21"/>
      <c r="I6" s="2"/>
      <c r="J6" s="21"/>
      <c r="L6" s="2"/>
      <c r="M6" s="21"/>
      <c r="O6" s="2"/>
      <c r="P6" s="21"/>
      <c r="R6" s="2"/>
      <c r="S6" s="2"/>
      <c r="AK6" s="21"/>
      <c r="AN6" s="21"/>
      <c r="AQ6" s="21"/>
      <c r="AR6" s="15"/>
      <c r="AT6" s="21"/>
    </row>
    <row r="7" spans="1:67">
      <c r="A7" s="1" t="s">
        <v>22</v>
      </c>
      <c r="B7"/>
      <c r="D7" s="21"/>
      <c r="F7" s="2"/>
      <c r="G7" s="21"/>
      <c r="I7" s="2"/>
      <c r="J7" s="21"/>
      <c r="L7" s="2"/>
      <c r="M7" s="21"/>
      <c r="O7" s="2"/>
      <c r="P7" s="21"/>
      <c r="R7" s="2"/>
      <c r="S7" s="2"/>
      <c r="AK7" s="21"/>
      <c r="AN7" s="21"/>
      <c r="AQ7" s="12"/>
      <c r="AT7" s="12"/>
    </row>
    <row r="8" spans="1:67">
      <c r="A8" s="3" t="s">
        <v>23</v>
      </c>
      <c r="B8" t="s">
        <v>129</v>
      </c>
      <c r="C8" s="10">
        <v>215936</v>
      </c>
      <c r="D8" s="21">
        <f t="shared" ref="D8:D9" si="0">(B8/C8)*100</f>
        <v>0.22877148784825135</v>
      </c>
      <c r="E8" t="s">
        <v>130</v>
      </c>
      <c r="F8" s="10">
        <v>216116</v>
      </c>
      <c r="G8" s="21">
        <f t="shared" ref="G8" si="1">(E8/F8)*100</f>
        <v>0.21238594088359955</v>
      </c>
      <c r="H8" t="s">
        <v>131</v>
      </c>
      <c r="I8" s="10">
        <v>216658</v>
      </c>
      <c r="J8" s="21">
        <f t="shared" ref="J8" si="2">(H8/I8)*100</f>
        <v>0.1929307941548431</v>
      </c>
      <c r="K8" t="s">
        <v>132</v>
      </c>
      <c r="L8" s="10">
        <v>217457</v>
      </c>
      <c r="M8" s="21">
        <f t="shared" ref="M8:M9" si="3">(K8/L8)*100</f>
        <v>0.19038246641864828</v>
      </c>
      <c r="N8" t="s">
        <v>133</v>
      </c>
      <c r="O8" s="10">
        <v>220730</v>
      </c>
      <c r="P8" s="21">
        <f t="shared" ref="P8:P9" si="4">(N8/O8)*100</f>
        <v>0.19344901010284057</v>
      </c>
      <c r="Q8" t="s">
        <v>134</v>
      </c>
      <c r="R8" s="10">
        <v>224975</v>
      </c>
      <c r="S8" s="21">
        <f>(Q8/R8)*100</f>
        <v>0.19246582953661517</v>
      </c>
      <c r="T8" t="s">
        <v>135</v>
      </c>
      <c r="U8" s="10">
        <v>228120</v>
      </c>
      <c r="V8" s="21">
        <f>(T8/U8)*100</f>
        <v>0.21085393652463613</v>
      </c>
      <c r="W8" t="s">
        <v>136</v>
      </c>
      <c r="X8" s="10">
        <v>230158</v>
      </c>
      <c r="Y8" s="21">
        <f>(W8/X8)*100</f>
        <v>0.20855238575239618</v>
      </c>
      <c r="Z8" t="s">
        <v>137</v>
      </c>
      <c r="AA8" s="10">
        <v>231754</v>
      </c>
      <c r="AB8" s="21">
        <f>(Z8/AA8)*100</f>
        <v>0.21229407043675624</v>
      </c>
      <c r="AC8" t="s">
        <v>120</v>
      </c>
      <c r="AD8" s="10">
        <v>230698</v>
      </c>
      <c r="AE8" s="21">
        <f>(AC8/AD8)*100</f>
        <v>0.23493918456163471</v>
      </c>
      <c r="AF8" t="s">
        <v>138</v>
      </c>
      <c r="AG8" s="10">
        <v>229791</v>
      </c>
      <c r="AH8" s="21">
        <f>(AF8/AG8)*100</f>
        <v>0.19713565805449298</v>
      </c>
      <c r="AI8" t="s">
        <v>96</v>
      </c>
      <c r="AJ8" s="10">
        <v>227307</v>
      </c>
      <c r="AK8" s="21">
        <f>(AI8/AJ8*100)</f>
        <v>0.23008530313628706</v>
      </c>
      <c r="AL8" t="s">
        <v>139</v>
      </c>
      <c r="AM8" s="10">
        <v>224686</v>
      </c>
      <c r="AN8" s="21">
        <f t="shared" ref="AN8:AN9" si="5">(AL8/AM8*100)</f>
        <v>0.27104492491744037</v>
      </c>
      <c r="AO8" t="s">
        <v>140</v>
      </c>
      <c r="AP8">
        <v>224072</v>
      </c>
      <c r="AQ8" s="12">
        <f t="shared" ref="AQ8:AQ9" si="6">(AO8/AP8*100)</f>
        <v>0.3226641436681067</v>
      </c>
      <c r="AR8" t="s">
        <v>141</v>
      </c>
      <c r="AS8">
        <v>222618</v>
      </c>
      <c r="AT8" s="12">
        <f t="shared" ref="AT8" si="7">(AR8/AS8*100)</f>
        <v>0.39394837793889081</v>
      </c>
    </row>
    <row r="9" spans="1:67">
      <c r="A9" s="3" t="s">
        <v>39</v>
      </c>
      <c r="B9" t="s">
        <v>142</v>
      </c>
      <c r="C9" s="10">
        <v>206099</v>
      </c>
      <c r="D9" s="21">
        <f t="shared" si="0"/>
        <v>5.2402000980111503E-2</v>
      </c>
      <c r="E9" t="s">
        <v>143</v>
      </c>
      <c r="F9" s="10">
        <v>206323</v>
      </c>
      <c r="G9" s="21">
        <f>(E9/F9)*100</f>
        <v>5.6222524876043872E-2</v>
      </c>
      <c r="H9" t="s">
        <v>144</v>
      </c>
      <c r="I9" s="10">
        <v>207072</v>
      </c>
      <c r="J9" s="21">
        <f>(H9/I9)*100</f>
        <v>5.3604543347241539E-2</v>
      </c>
      <c r="K9" t="s">
        <v>145</v>
      </c>
      <c r="L9" s="10">
        <v>207850</v>
      </c>
      <c r="M9" s="21">
        <f t="shared" si="3"/>
        <v>5.1479432282896316E-2</v>
      </c>
      <c r="N9" t="s">
        <v>146</v>
      </c>
      <c r="O9" s="10">
        <v>210422</v>
      </c>
      <c r="P9" s="21">
        <f t="shared" si="4"/>
        <v>4.4672135042913765E-2</v>
      </c>
      <c r="Q9" t="s">
        <v>147</v>
      </c>
      <c r="R9" s="10">
        <v>213996</v>
      </c>
      <c r="S9" s="21">
        <f t="shared" ref="S9" si="8">(Q9/R9)*100</f>
        <v>5.0935531505261783E-2</v>
      </c>
      <c r="T9" t="s">
        <v>148</v>
      </c>
      <c r="U9" s="10">
        <v>216877</v>
      </c>
      <c r="V9" s="21">
        <f t="shared" ref="V9" si="9">(T9/U9)*100</f>
        <v>5.5330901847591034E-2</v>
      </c>
      <c r="W9" t="s">
        <v>111</v>
      </c>
      <c r="X9" s="10">
        <v>218514</v>
      </c>
      <c r="Y9" s="21">
        <f t="shared" ref="Y9" si="10">(W9/X9)*100</f>
        <v>6.1323301939463837E-2</v>
      </c>
      <c r="Z9" t="s">
        <v>149</v>
      </c>
      <c r="AA9" s="10">
        <v>219780</v>
      </c>
      <c r="AB9" s="21">
        <f t="shared" ref="AB9" si="11">(Z9/AA9)*100</f>
        <v>6.1425061425061427E-2</v>
      </c>
      <c r="AC9" t="s">
        <v>150</v>
      </c>
      <c r="AD9" s="10">
        <v>219026</v>
      </c>
      <c r="AE9" s="21">
        <f t="shared" ref="AE9" si="12">(AC9/AD9)*100</f>
        <v>7.8529489649630635E-2</v>
      </c>
      <c r="AF9" t="s">
        <v>112</v>
      </c>
      <c r="AG9" s="10">
        <v>218220</v>
      </c>
      <c r="AH9" s="21">
        <f t="shared" ref="AH9" si="13">(AF9/AG9)*100</f>
        <v>7.0112730272202356E-2</v>
      </c>
      <c r="AI9" t="s">
        <v>151</v>
      </c>
      <c r="AJ9" s="10">
        <v>215914</v>
      </c>
      <c r="AK9" s="21">
        <f t="shared" ref="AK9" si="14">(AI9/AJ9*100)</f>
        <v>8.5682262382244787E-2</v>
      </c>
      <c r="AL9" t="s">
        <v>152</v>
      </c>
      <c r="AM9" s="10">
        <v>213060</v>
      </c>
      <c r="AN9" s="21">
        <f t="shared" si="5"/>
        <v>0.10560405519571951</v>
      </c>
      <c r="AO9" t="s">
        <v>153</v>
      </c>
      <c r="AP9">
        <v>211955</v>
      </c>
      <c r="AQ9" s="12">
        <f t="shared" si="6"/>
        <v>0.11228798565733292</v>
      </c>
      <c r="AR9" t="s">
        <v>154</v>
      </c>
      <c r="AS9">
        <v>210275</v>
      </c>
      <c r="AT9" s="12">
        <f>(AR9/AS9*100)</f>
        <v>0.14076804184995839</v>
      </c>
    </row>
    <row r="10" spans="1:67">
      <c r="A10" s="3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</row>
    <row r="11" spans="1:67">
      <c r="B11"/>
      <c r="C11"/>
      <c r="D11"/>
    </row>
    <row r="12" spans="1:67" ht="15.75">
      <c r="A12" s="26" t="s">
        <v>55</v>
      </c>
      <c r="B12" s="27"/>
      <c r="C12" s="27"/>
      <c r="D12" s="28"/>
      <c r="E12" s="28"/>
      <c r="F12" s="28"/>
      <c r="G12" s="28"/>
      <c r="H12" s="28"/>
      <c r="I12" s="28"/>
      <c r="J12" s="28"/>
      <c r="K12" s="28"/>
      <c r="L12" s="28"/>
      <c r="M12" s="28"/>
      <c r="N12" s="28"/>
      <c r="O12" s="28"/>
      <c r="P12" s="28"/>
      <c r="Q12" s="28"/>
      <c r="R12" s="28"/>
      <c r="S12" s="28"/>
      <c r="T12" s="28"/>
      <c r="U12" s="28"/>
      <c r="V12" s="28"/>
      <c r="W12" s="28"/>
      <c r="X12" s="28"/>
      <c r="Y12" s="28"/>
      <c r="Z12" s="28"/>
      <c r="AA12" s="28"/>
      <c r="AB12" s="28"/>
      <c r="AC12" s="28"/>
      <c r="AD12" s="28"/>
      <c r="AE12" s="28"/>
      <c r="AF12" s="28"/>
      <c r="AG12" s="28"/>
      <c r="AH12" s="28"/>
      <c r="AI12" s="28"/>
      <c r="AJ12" s="28"/>
      <c r="AK12" s="28"/>
      <c r="AL12" s="28"/>
      <c r="AM12" s="28"/>
      <c r="AN12" s="28"/>
      <c r="AO12" s="28"/>
      <c r="AP12" s="28"/>
      <c r="AQ12" s="28"/>
      <c r="AR12" s="28"/>
      <c r="AS12" s="28"/>
      <c r="AT12" s="28"/>
      <c r="AU12" s="28"/>
      <c r="AV12" s="28"/>
      <c r="AW12" s="28"/>
      <c r="AX12" s="28"/>
      <c r="AY12" s="28"/>
      <c r="AZ12" s="28"/>
      <c r="BA12" s="28"/>
    </row>
    <row r="13" spans="1:67" ht="15.75">
      <c r="A13" s="29" t="s">
        <v>56</v>
      </c>
      <c r="B13" s="35">
        <v>28</v>
      </c>
      <c r="C13" s="29">
        <v>25207</v>
      </c>
      <c r="D13" s="33">
        <f>(B13/C13)*100</f>
        <v>0.11108025548458762</v>
      </c>
      <c r="E13" s="35" t="s">
        <v>60</v>
      </c>
      <c r="F13" s="29">
        <v>25150</v>
      </c>
      <c r="G13" s="33"/>
      <c r="H13" s="35">
        <v>10</v>
      </c>
      <c r="I13" s="29">
        <v>25243</v>
      </c>
      <c r="J13" s="33">
        <f>(H13/I13)*100</f>
        <v>3.9614942756407714E-2</v>
      </c>
      <c r="K13" s="35">
        <v>13</v>
      </c>
      <c r="L13" s="29">
        <v>25423</v>
      </c>
      <c r="M13" s="33">
        <f>(K13/L13)*100</f>
        <v>5.1134799197576998E-2</v>
      </c>
      <c r="N13" s="35">
        <v>20</v>
      </c>
      <c r="O13" s="29">
        <v>25794</v>
      </c>
      <c r="P13" s="33">
        <f>(N13/O13)*100</f>
        <v>7.753741180119407E-2</v>
      </c>
      <c r="Q13" s="35">
        <v>22</v>
      </c>
      <c r="R13" s="29">
        <v>26520</v>
      </c>
      <c r="S13" s="33">
        <f>(Q13/R13)*100</f>
        <v>8.2956259426847659E-2</v>
      </c>
      <c r="T13" s="35">
        <v>17</v>
      </c>
      <c r="U13" s="29">
        <v>27089</v>
      </c>
      <c r="V13" s="33">
        <f>(T13/U13)*100</f>
        <v>6.2756100262099004E-2</v>
      </c>
      <c r="W13" s="35">
        <v>20</v>
      </c>
      <c r="X13" s="29">
        <v>27539</v>
      </c>
      <c r="Y13" s="33">
        <f>(W13/X13)*100</f>
        <v>7.262427829623444E-2</v>
      </c>
      <c r="Z13" s="35">
        <v>12</v>
      </c>
      <c r="AA13" s="29">
        <v>27889</v>
      </c>
      <c r="AB13" s="33">
        <f>(Z13/AA13)*100</f>
        <v>4.3027717021047726E-2</v>
      </c>
      <c r="AC13" s="35">
        <v>23</v>
      </c>
      <c r="AD13" s="29">
        <v>27744</v>
      </c>
      <c r="AE13" s="33">
        <f>(AC13/AD13)*100</f>
        <v>8.2900807381776243E-2</v>
      </c>
      <c r="AF13" s="35">
        <v>15</v>
      </c>
      <c r="AG13" s="29">
        <v>27469</v>
      </c>
      <c r="AH13" s="33">
        <f>(AF13/AG13)*100</f>
        <v>5.4607011540281768E-2</v>
      </c>
      <c r="AI13" s="35">
        <v>13</v>
      </c>
      <c r="AJ13" s="29">
        <v>27147</v>
      </c>
      <c r="AK13" s="33">
        <f>(AI13/AJ13)*100</f>
        <v>4.7887427708402402E-2</v>
      </c>
      <c r="AL13" s="35">
        <v>38</v>
      </c>
      <c r="AM13" s="29">
        <v>26710</v>
      </c>
      <c r="AN13" s="33">
        <f>(AL13/AM13)*100</f>
        <v>0.14226881317858481</v>
      </c>
      <c r="AO13" s="35">
        <v>41</v>
      </c>
      <c r="AP13" s="28">
        <v>26643</v>
      </c>
      <c r="AQ13" s="33">
        <f>(AO13/AP13)*100</f>
        <v>0.15388657433472208</v>
      </c>
      <c r="AR13" s="35">
        <v>47</v>
      </c>
      <c r="AS13" s="28">
        <v>26314</v>
      </c>
      <c r="AT13" s="33">
        <f>(AR13/AS13)*100</f>
        <v>0.17861214562590258</v>
      </c>
      <c r="AU13" s="28"/>
      <c r="AV13" s="28"/>
      <c r="AW13" s="28"/>
      <c r="AX13" s="28"/>
      <c r="AY13" s="28"/>
      <c r="AZ13" s="28"/>
      <c r="BA13" s="28"/>
    </row>
    <row r="14" spans="1:67" ht="15.75">
      <c r="A14" s="29" t="s">
        <v>57</v>
      </c>
      <c r="B14" s="35">
        <v>78</v>
      </c>
      <c r="C14" s="29">
        <v>56350</v>
      </c>
      <c r="D14" s="33">
        <f t="shared" ref="D14:D27" si="15">(B14/C14)*100</f>
        <v>0.13842058562555457</v>
      </c>
      <c r="E14" s="35">
        <v>73</v>
      </c>
      <c r="F14" s="29">
        <v>56639</v>
      </c>
      <c r="G14" s="33">
        <f t="shared" ref="G14:G27" si="16">(E14/F14)*100</f>
        <v>0.12888645632867812</v>
      </c>
      <c r="H14" s="35">
        <v>55</v>
      </c>
      <c r="I14" s="29">
        <v>57222</v>
      </c>
      <c r="J14" s="33">
        <f t="shared" ref="J14:J27" si="17">(H14/I14)*100</f>
        <v>9.6116878123798544E-2</v>
      </c>
      <c r="K14" s="35">
        <v>54</v>
      </c>
      <c r="L14" s="29">
        <v>58019</v>
      </c>
      <c r="M14" s="33">
        <f t="shared" ref="M14:M27" si="18">(K14/L14)*100</f>
        <v>9.3072958858305035E-2</v>
      </c>
      <c r="N14" s="35">
        <v>42</v>
      </c>
      <c r="O14" s="29">
        <v>59204</v>
      </c>
      <c r="P14" s="33">
        <f t="shared" ref="P14:P27" si="19">(N14/O14)*100</f>
        <v>7.0941152624822645E-2</v>
      </c>
      <c r="Q14" s="35">
        <v>53</v>
      </c>
      <c r="R14" s="29">
        <v>60354</v>
      </c>
      <c r="S14" s="33">
        <f t="shared" ref="S14:S27" si="20">(Q14/R14)*100</f>
        <v>8.781522351459721E-2</v>
      </c>
      <c r="T14" s="35">
        <v>69</v>
      </c>
      <c r="U14" s="29">
        <v>61419</v>
      </c>
      <c r="V14" s="33">
        <f t="shared" ref="V14:V27" si="21">(T14/U14)*100</f>
        <v>0.11234308601572804</v>
      </c>
      <c r="W14" s="35">
        <v>54</v>
      </c>
      <c r="X14" s="29">
        <v>62064</v>
      </c>
      <c r="Y14" s="33">
        <f t="shared" ref="Y14:Y27" si="22">(W14/X14)*100</f>
        <v>8.7006960556844537E-2</v>
      </c>
      <c r="Z14" s="35">
        <v>54</v>
      </c>
      <c r="AA14" s="29">
        <v>62738</v>
      </c>
      <c r="AB14" s="33">
        <f t="shared" ref="AB14:AB27" si="23">(Z14/AA14)*100</f>
        <v>8.6072236921801784E-2</v>
      </c>
      <c r="AC14" s="35">
        <v>81</v>
      </c>
      <c r="AD14" s="29">
        <v>62961</v>
      </c>
      <c r="AE14" s="33">
        <f t="shared" ref="AE14:AE27" si="24">(AC14/AD14)*100</f>
        <v>0.12865106970982038</v>
      </c>
      <c r="AF14" s="35">
        <v>62</v>
      </c>
      <c r="AG14" s="29">
        <v>63168</v>
      </c>
      <c r="AH14" s="33">
        <f t="shared" ref="AH14:AH27" si="25">(AF14/AG14)*100</f>
        <v>9.8150962512664641E-2</v>
      </c>
      <c r="AI14" s="35">
        <v>72</v>
      </c>
      <c r="AJ14" s="29">
        <v>62919</v>
      </c>
      <c r="AK14" s="33">
        <f t="shared" ref="AK14:AK27" si="26">(AI14/AJ14)*100</f>
        <v>0.11443284222571878</v>
      </c>
      <c r="AL14" s="35">
        <v>108</v>
      </c>
      <c r="AM14" s="29">
        <v>62975</v>
      </c>
      <c r="AN14" s="33">
        <f t="shared" ref="AN14:AN27" si="27">(AL14/AM14)*100</f>
        <v>0.17149662564509727</v>
      </c>
      <c r="AO14" s="35">
        <v>127</v>
      </c>
      <c r="AP14" s="28">
        <v>62981</v>
      </c>
      <c r="AQ14" s="33">
        <f t="shared" ref="AQ14:AQ27" si="28">(AO14/AP14)*100</f>
        <v>0.20164811609850591</v>
      </c>
      <c r="AR14" s="35">
        <v>157</v>
      </c>
      <c r="AS14" s="28">
        <v>63238</v>
      </c>
      <c r="AT14" s="33">
        <f t="shared" ref="AT14:AT27" si="29">(AR14/AS14)*100</f>
        <v>0.24826844618741897</v>
      </c>
      <c r="AU14" s="28"/>
      <c r="AV14" s="28"/>
      <c r="AW14" s="28"/>
      <c r="AX14" s="28"/>
      <c r="AY14" s="28"/>
      <c r="AZ14" s="28"/>
      <c r="BA14" s="28"/>
    </row>
    <row r="15" spans="1:67" ht="15.75">
      <c r="A15" s="29" t="s">
        <v>58</v>
      </c>
      <c r="B15" s="35">
        <v>26</v>
      </c>
      <c r="C15" s="29">
        <v>19991</v>
      </c>
      <c r="D15" s="33">
        <f t="shared" si="15"/>
        <v>0.13005852633685158</v>
      </c>
      <c r="E15" s="35">
        <v>18</v>
      </c>
      <c r="F15" s="29">
        <v>20184</v>
      </c>
      <c r="G15" s="33">
        <f t="shared" si="16"/>
        <v>8.9179548156956001E-2</v>
      </c>
      <c r="H15" s="35">
        <v>26</v>
      </c>
      <c r="I15" s="29">
        <v>20323</v>
      </c>
      <c r="J15" s="33">
        <f t="shared" si="17"/>
        <v>0.12793386803129458</v>
      </c>
      <c r="K15" s="35">
        <v>16</v>
      </c>
      <c r="L15" s="29">
        <v>20515</v>
      </c>
      <c r="M15" s="33">
        <f t="shared" si="18"/>
        <v>7.7991713380453326E-2</v>
      </c>
      <c r="N15" s="35">
        <v>26</v>
      </c>
      <c r="O15" s="29">
        <v>20967</v>
      </c>
      <c r="P15" s="33">
        <f t="shared" si="19"/>
        <v>0.12400438784756998</v>
      </c>
      <c r="Q15" s="35">
        <v>19</v>
      </c>
      <c r="R15" s="29">
        <v>21324</v>
      </c>
      <c r="S15" s="33">
        <f t="shared" si="20"/>
        <v>8.9101481898330517E-2</v>
      </c>
      <c r="T15" s="35">
        <v>28</v>
      </c>
      <c r="U15" s="29">
        <v>21521</v>
      </c>
      <c r="V15" s="33">
        <f t="shared" si="21"/>
        <v>0.13010547836996422</v>
      </c>
      <c r="W15" s="35">
        <v>30</v>
      </c>
      <c r="X15" s="29">
        <v>21536</v>
      </c>
      <c r="Y15" s="33">
        <f t="shared" si="22"/>
        <v>0.13930163447251115</v>
      </c>
      <c r="Z15" s="35">
        <v>44</v>
      </c>
      <c r="AA15" s="29">
        <v>21642</v>
      </c>
      <c r="AB15" s="33">
        <f t="shared" si="23"/>
        <v>0.20330838185010627</v>
      </c>
      <c r="AC15" s="35">
        <v>57</v>
      </c>
      <c r="AD15" s="29">
        <v>21421</v>
      </c>
      <c r="AE15" s="33">
        <f t="shared" si="24"/>
        <v>0.26609401988702674</v>
      </c>
      <c r="AF15" s="35">
        <v>49</v>
      </c>
      <c r="AG15" s="29">
        <v>21283</v>
      </c>
      <c r="AH15" s="33">
        <f t="shared" si="25"/>
        <v>0.2302307005591317</v>
      </c>
      <c r="AI15" s="35">
        <v>61</v>
      </c>
      <c r="AJ15" s="29">
        <v>20972</v>
      </c>
      <c r="AK15" s="33">
        <f t="shared" si="26"/>
        <v>0.29086400915506394</v>
      </c>
      <c r="AL15" s="35">
        <v>65</v>
      </c>
      <c r="AM15" s="29">
        <v>20603</v>
      </c>
      <c r="AN15" s="33">
        <f t="shared" si="27"/>
        <v>0.31548803572295292</v>
      </c>
      <c r="AO15" s="35">
        <v>58</v>
      </c>
      <c r="AP15" s="28">
        <v>20690</v>
      </c>
      <c r="AQ15" s="33">
        <f t="shared" si="28"/>
        <v>0.2803286611889802</v>
      </c>
      <c r="AR15" s="35">
        <v>72</v>
      </c>
      <c r="AS15" s="28">
        <v>20482</v>
      </c>
      <c r="AT15" s="33">
        <f t="shared" si="29"/>
        <v>0.35152817107704326</v>
      </c>
      <c r="AU15" s="28"/>
      <c r="AV15" s="28"/>
      <c r="AW15" s="28"/>
      <c r="AX15" s="28"/>
      <c r="AY15" s="28"/>
      <c r="AZ15" s="28"/>
      <c r="BA15" s="28"/>
    </row>
    <row r="16" spans="1:67" ht="15.75">
      <c r="A16" s="29" t="s">
        <v>59</v>
      </c>
      <c r="B16" s="35" t="s">
        <v>60</v>
      </c>
      <c r="C16" s="29">
        <v>6493</v>
      </c>
      <c r="D16" s="33"/>
      <c r="E16" s="35" t="s">
        <v>60</v>
      </c>
      <c r="F16" s="29">
        <v>6389</v>
      </c>
      <c r="G16" s="33"/>
      <c r="H16" s="35" t="s">
        <v>60</v>
      </c>
      <c r="I16" s="29">
        <v>6269</v>
      </c>
      <c r="J16" s="33"/>
      <c r="K16" s="35" t="s">
        <v>60</v>
      </c>
      <c r="L16" s="29">
        <v>6117</v>
      </c>
      <c r="M16" s="33"/>
      <c r="N16" s="35">
        <v>14</v>
      </c>
      <c r="O16" s="29">
        <v>6087</v>
      </c>
      <c r="P16" s="33">
        <f t="shared" si="19"/>
        <v>0.22999835715459177</v>
      </c>
      <c r="Q16" s="35" t="s">
        <v>60</v>
      </c>
      <c r="R16" s="29">
        <v>6088</v>
      </c>
      <c r="S16" s="33"/>
      <c r="T16" s="35">
        <v>10</v>
      </c>
      <c r="U16" s="29">
        <v>6008</v>
      </c>
      <c r="V16" s="33">
        <f t="shared" si="21"/>
        <v>0.16644474034620504</v>
      </c>
      <c r="W16" s="35" t="s">
        <v>60</v>
      </c>
      <c r="X16" s="29">
        <v>6068</v>
      </c>
      <c r="Y16" s="33"/>
      <c r="Z16" s="35" t="s">
        <v>60</v>
      </c>
      <c r="AA16" s="29">
        <v>6053</v>
      </c>
      <c r="AB16" s="33"/>
      <c r="AC16" s="35">
        <v>13</v>
      </c>
      <c r="AD16" s="29">
        <v>5892</v>
      </c>
      <c r="AE16" s="33">
        <f t="shared" si="24"/>
        <v>0.22063815342837748</v>
      </c>
      <c r="AF16" s="35" t="s">
        <v>60</v>
      </c>
      <c r="AG16" s="29">
        <v>5729</v>
      </c>
      <c r="AH16" s="33"/>
      <c r="AI16" s="35">
        <v>13</v>
      </c>
      <c r="AJ16" s="29">
        <v>5575</v>
      </c>
      <c r="AK16" s="33">
        <f t="shared" si="26"/>
        <v>0.23318385650224213</v>
      </c>
      <c r="AL16" s="35" t="s">
        <v>60</v>
      </c>
      <c r="AM16" s="29">
        <v>5389</v>
      </c>
      <c r="AN16" s="33"/>
      <c r="AO16" s="35">
        <v>10</v>
      </c>
      <c r="AP16" s="28">
        <v>5362</v>
      </c>
      <c r="AQ16" s="33">
        <f t="shared" si="28"/>
        <v>0.18649757553151808</v>
      </c>
      <c r="AR16" s="35">
        <v>11</v>
      </c>
      <c r="AS16" s="28">
        <v>5325</v>
      </c>
      <c r="AT16" s="33">
        <f t="shared" si="29"/>
        <v>0.20657276995305163</v>
      </c>
      <c r="AU16" s="28"/>
      <c r="AV16" s="28"/>
      <c r="AW16" s="28"/>
      <c r="AX16" s="28"/>
      <c r="AY16" s="28"/>
      <c r="AZ16" s="28"/>
      <c r="BA16" s="28"/>
    </row>
    <row r="17" spans="1:53" ht="15.75">
      <c r="A17" s="29" t="s">
        <v>61</v>
      </c>
      <c r="B17" s="35">
        <v>34</v>
      </c>
      <c r="C17" s="29">
        <v>29280</v>
      </c>
      <c r="D17" s="33">
        <f t="shared" si="15"/>
        <v>0.11612021857923496</v>
      </c>
      <c r="E17" s="35">
        <v>29</v>
      </c>
      <c r="F17" s="29">
        <v>28905</v>
      </c>
      <c r="G17" s="33">
        <f t="shared" si="16"/>
        <v>0.10032866286109671</v>
      </c>
      <c r="H17" s="35">
        <v>18</v>
      </c>
      <c r="I17" s="29">
        <v>28598</v>
      </c>
      <c r="J17" s="33">
        <f t="shared" si="17"/>
        <v>6.2941464438072581E-2</v>
      </c>
      <c r="K17" s="35">
        <v>23</v>
      </c>
      <c r="L17" s="29">
        <v>28109</v>
      </c>
      <c r="M17" s="33">
        <f t="shared" si="18"/>
        <v>8.1824326728094199E-2</v>
      </c>
      <c r="N17" s="35">
        <v>22</v>
      </c>
      <c r="O17" s="29">
        <v>28085</v>
      </c>
      <c r="P17" s="33">
        <f t="shared" si="19"/>
        <v>7.833363005162898E-2</v>
      </c>
      <c r="Q17" s="35">
        <v>18</v>
      </c>
      <c r="R17" s="29">
        <v>28251</v>
      </c>
      <c r="S17" s="33">
        <f t="shared" si="20"/>
        <v>6.3714558776680474E-2</v>
      </c>
      <c r="T17" s="35">
        <v>18</v>
      </c>
      <c r="U17" s="29">
        <v>28125</v>
      </c>
      <c r="V17" s="33">
        <f t="shared" si="21"/>
        <v>6.4000000000000001E-2</v>
      </c>
      <c r="W17" s="35">
        <v>22</v>
      </c>
      <c r="X17" s="29">
        <v>28090</v>
      </c>
      <c r="Y17" s="33">
        <f t="shared" si="22"/>
        <v>7.8319686721253112E-2</v>
      </c>
      <c r="Z17" s="35">
        <v>22</v>
      </c>
      <c r="AA17" s="29">
        <v>28151</v>
      </c>
      <c r="AB17" s="33">
        <f t="shared" si="23"/>
        <v>7.8149976910234092E-2</v>
      </c>
      <c r="AC17" s="35">
        <v>31</v>
      </c>
      <c r="AD17" s="29">
        <v>27734</v>
      </c>
      <c r="AE17" s="33">
        <f>(AC17/AD17)*100</f>
        <v>0.11177615922694166</v>
      </c>
      <c r="AF17" s="35">
        <v>26</v>
      </c>
      <c r="AG17" s="29">
        <v>27580</v>
      </c>
      <c r="AH17" s="33">
        <f t="shared" si="25"/>
        <v>9.4271211022480053E-2</v>
      </c>
      <c r="AI17" s="35">
        <v>38</v>
      </c>
      <c r="AJ17" s="29">
        <v>26979</v>
      </c>
      <c r="AK17" s="33">
        <f t="shared" si="26"/>
        <v>0.14085029096704843</v>
      </c>
      <c r="AL17" s="35">
        <v>54</v>
      </c>
      <c r="AM17" s="29">
        <v>26457</v>
      </c>
      <c r="AN17" s="33">
        <f t="shared" si="27"/>
        <v>0.20410477378387573</v>
      </c>
      <c r="AO17" s="35">
        <v>51</v>
      </c>
      <c r="AP17" s="28">
        <v>26334</v>
      </c>
      <c r="AQ17" s="33">
        <f t="shared" si="28"/>
        <v>0.19366598313966735</v>
      </c>
      <c r="AR17" s="35">
        <v>49</v>
      </c>
      <c r="AS17" s="28">
        <v>26321</v>
      </c>
      <c r="AT17" s="33">
        <f t="shared" si="29"/>
        <v>0.18616313969833972</v>
      </c>
      <c r="AU17" s="28"/>
      <c r="AV17" s="28"/>
      <c r="AW17" s="28"/>
      <c r="AX17" s="28"/>
      <c r="AY17" s="28"/>
      <c r="AZ17" s="28"/>
      <c r="BA17" s="28"/>
    </row>
    <row r="18" spans="1:53" ht="15.75">
      <c r="A18" s="29" t="s">
        <v>62</v>
      </c>
      <c r="B18" s="35">
        <v>40</v>
      </c>
      <c r="C18" s="29">
        <v>22402</v>
      </c>
      <c r="D18" s="33">
        <f t="shared" si="15"/>
        <v>0.17855548611731095</v>
      </c>
      <c r="E18" s="35">
        <v>38</v>
      </c>
      <c r="F18" s="29">
        <v>22311</v>
      </c>
      <c r="G18" s="33">
        <f t="shared" si="16"/>
        <v>0.17031957330464792</v>
      </c>
      <c r="H18" s="35">
        <v>28</v>
      </c>
      <c r="I18" s="29">
        <v>22094</v>
      </c>
      <c r="J18" s="33">
        <f t="shared" si="17"/>
        <v>0.12673123925047525</v>
      </c>
      <c r="K18" s="35">
        <v>47</v>
      </c>
      <c r="L18" s="29">
        <v>22101</v>
      </c>
      <c r="M18" s="33">
        <f t="shared" si="18"/>
        <v>0.21266006063074069</v>
      </c>
      <c r="N18" s="35">
        <v>37</v>
      </c>
      <c r="O18" s="29">
        <v>22145</v>
      </c>
      <c r="P18" s="33">
        <f t="shared" si="19"/>
        <v>0.16708060510273198</v>
      </c>
      <c r="Q18" s="35">
        <v>50</v>
      </c>
      <c r="R18" s="29">
        <v>22573</v>
      </c>
      <c r="S18" s="33">
        <f t="shared" si="20"/>
        <v>0.22150356620741596</v>
      </c>
      <c r="T18" s="35">
        <v>55</v>
      </c>
      <c r="U18" s="29">
        <v>22544</v>
      </c>
      <c r="V18" s="33">
        <f t="shared" si="21"/>
        <v>0.24396735273243433</v>
      </c>
      <c r="W18" s="35">
        <v>80</v>
      </c>
      <c r="X18" s="29">
        <v>22536</v>
      </c>
      <c r="Y18" s="33">
        <f t="shared" si="22"/>
        <v>0.35498757543485981</v>
      </c>
      <c r="Z18" s="35">
        <v>67</v>
      </c>
      <c r="AA18" s="29">
        <v>22603</v>
      </c>
      <c r="AB18" s="33">
        <f t="shared" si="23"/>
        <v>0.29642082909348316</v>
      </c>
      <c r="AC18" s="35">
        <v>61</v>
      </c>
      <c r="AD18" s="29">
        <v>22482</v>
      </c>
      <c r="AE18" s="33">
        <f t="shared" si="24"/>
        <v>0.27132817365003115</v>
      </c>
      <c r="AF18" s="35">
        <v>57</v>
      </c>
      <c r="AG18" s="29">
        <v>22106</v>
      </c>
      <c r="AH18" s="33">
        <f t="shared" si="25"/>
        <v>0.25784854790554601</v>
      </c>
      <c r="AI18" s="35">
        <v>61</v>
      </c>
      <c r="AJ18" s="29">
        <v>21768</v>
      </c>
      <c r="AK18" s="33">
        <f t="shared" si="26"/>
        <v>0.28022785740536565</v>
      </c>
      <c r="AL18" s="35">
        <v>55</v>
      </c>
      <c r="AM18" s="29">
        <v>21293</v>
      </c>
      <c r="AN18" s="33">
        <f t="shared" si="27"/>
        <v>0.25830085004461562</v>
      </c>
      <c r="AO18" s="35">
        <v>74</v>
      </c>
      <c r="AP18" s="28">
        <v>21380</v>
      </c>
      <c r="AQ18" s="33">
        <f t="shared" si="28"/>
        <v>0.3461178671655753</v>
      </c>
      <c r="AR18" s="35">
        <v>80</v>
      </c>
      <c r="AS18" s="28">
        <v>21361</v>
      </c>
      <c r="AT18" s="33">
        <f t="shared" si="29"/>
        <v>0.37451430176489864</v>
      </c>
      <c r="AU18" s="28"/>
      <c r="AV18" s="28"/>
      <c r="AW18" s="28"/>
      <c r="AX18" s="28"/>
      <c r="AY18" s="28"/>
      <c r="AZ18" s="28"/>
      <c r="BA18" s="28"/>
    </row>
    <row r="19" spans="1:53" ht="15.75">
      <c r="A19" s="29" t="s">
        <v>63</v>
      </c>
      <c r="B19" s="35">
        <v>17</v>
      </c>
      <c r="C19" s="29">
        <v>19949</v>
      </c>
      <c r="D19" s="33">
        <f t="shared" si="15"/>
        <v>8.5217304125520074E-2</v>
      </c>
      <c r="E19" s="35">
        <v>29</v>
      </c>
      <c r="F19" s="29">
        <v>19682</v>
      </c>
      <c r="G19" s="33">
        <f t="shared" si="16"/>
        <v>0.14734274972055686</v>
      </c>
      <c r="H19" s="35">
        <v>25</v>
      </c>
      <c r="I19" s="29">
        <v>19136</v>
      </c>
      <c r="J19" s="33">
        <f t="shared" si="17"/>
        <v>0.13064381270903011</v>
      </c>
      <c r="K19" s="35">
        <v>25</v>
      </c>
      <c r="L19" s="29">
        <v>19096</v>
      </c>
      <c r="M19" s="33">
        <f t="shared" si="18"/>
        <v>0.13091746962714707</v>
      </c>
      <c r="N19" s="35">
        <v>22</v>
      </c>
      <c r="O19" s="29">
        <v>19186</v>
      </c>
      <c r="P19" s="33">
        <f t="shared" si="19"/>
        <v>0.11466694464713853</v>
      </c>
      <c r="Q19" s="35">
        <v>21</v>
      </c>
      <c r="R19" s="29">
        <v>19309</v>
      </c>
      <c r="S19" s="33">
        <f t="shared" si="20"/>
        <v>0.10875757418820238</v>
      </c>
      <c r="T19" s="35">
        <v>14</v>
      </c>
      <c r="U19" s="29">
        <v>19278</v>
      </c>
      <c r="V19" s="33">
        <f t="shared" si="21"/>
        <v>7.2621641249092234E-2</v>
      </c>
      <c r="W19" s="35">
        <v>14</v>
      </c>
      <c r="X19" s="29">
        <v>19275</v>
      </c>
      <c r="Y19" s="33">
        <f t="shared" si="22"/>
        <v>7.2632944228274959E-2</v>
      </c>
      <c r="Z19" s="35" t="s">
        <v>60</v>
      </c>
      <c r="AA19" s="29">
        <v>19268</v>
      </c>
      <c r="AB19" s="33"/>
      <c r="AC19" s="35">
        <v>28</v>
      </c>
      <c r="AD19" s="29">
        <v>19303</v>
      </c>
      <c r="AE19" s="33">
        <f t="shared" si="24"/>
        <v>0.14505517277107186</v>
      </c>
      <c r="AF19" s="35">
        <v>15</v>
      </c>
      <c r="AG19" s="29">
        <v>18962</v>
      </c>
      <c r="AH19" s="33">
        <f t="shared" si="25"/>
        <v>7.9105579580213067E-2</v>
      </c>
      <c r="AI19" s="35">
        <v>13</v>
      </c>
      <c r="AJ19" s="29">
        <v>18568</v>
      </c>
      <c r="AK19" s="33">
        <f t="shared" si="26"/>
        <v>7.0012925463162429E-2</v>
      </c>
      <c r="AL19" s="35">
        <v>21</v>
      </c>
      <c r="AM19" s="29">
        <v>18135</v>
      </c>
      <c r="AN19" s="33">
        <f t="shared" si="27"/>
        <v>0.11579818031430934</v>
      </c>
      <c r="AO19" s="35">
        <v>31</v>
      </c>
      <c r="AP19" s="28">
        <v>17955</v>
      </c>
      <c r="AQ19" s="33">
        <f t="shared" si="28"/>
        <v>0.17265385686438317</v>
      </c>
      <c r="AR19" s="35">
        <v>31</v>
      </c>
      <c r="AS19" s="28">
        <v>17795</v>
      </c>
      <c r="AT19" s="33">
        <f t="shared" si="29"/>
        <v>0.17420623770722113</v>
      </c>
      <c r="AU19" s="28"/>
      <c r="AV19" s="28"/>
      <c r="AW19" s="28"/>
      <c r="AX19" s="28"/>
      <c r="AY19" s="28"/>
      <c r="AZ19" s="28"/>
      <c r="BA19" s="28"/>
    </row>
    <row r="20" spans="1:53" ht="15.75">
      <c r="A20" s="29" t="s">
        <v>64</v>
      </c>
      <c r="B20" s="35">
        <v>37</v>
      </c>
      <c r="C20" s="29">
        <v>42266</v>
      </c>
      <c r="D20" s="33">
        <f t="shared" si="15"/>
        <v>8.7540812946576438E-2</v>
      </c>
      <c r="E20" s="35">
        <v>36</v>
      </c>
      <c r="F20" s="29">
        <v>43323</v>
      </c>
      <c r="G20" s="33">
        <f t="shared" si="16"/>
        <v>8.3096738453015725E-2</v>
      </c>
      <c r="H20" s="35">
        <v>40</v>
      </c>
      <c r="I20" s="29">
        <v>44590</v>
      </c>
      <c r="J20" s="33">
        <f t="shared" si="17"/>
        <v>8.9706212155191756E-2</v>
      </c>
      <c r="K20" s="35">
        <v>41</v>
      </c>
      <c r="L20" s="29">
        <v>45674</v>
      </c>
      <c r="M20" s="33">
        <f t="shared" si="18"/>
        <v>8.9766606822262118E-2</v>
      </c>
      <c r="N20" s="35">
        <v>56</v>
      </c>
      <c r="O20" s="29">
        <v>47145</v>
      </c>
      <c r="P20" s="33">
        <f t="shared" si="19"/>
        <v>0.11878247958426133</v>
      </c>
      <c r="Q20" s="35">
        <v>77</v>
      </c>
      <c r="R20" s="29">
        <v>48825</v>
      </c>
      <c r="S20" s="33">
        <f t="shared" si="20"/>
        <v>0.15770609318996415</v>
      </c>
      <c r="T20" s="35">
        <v>77</v>
      </c>
      <c r="U20" s="29">
        <v>50217</v>
      </c>
      <c r="V20" s="33">
        <f t="shared" si="21"/>
        <v>0.15333452814783838</v>
      </c>
      <c r="W20" s="35">
        <v>66</v>
      </c>
      <c r="X20" s="29">
        <v>51075</v>
      </c>
      <c r="Y20" s="33">
        <f t="shared" si="22"/>
        <v>0.12922173274596183</v>
      </c>
      <c r="Z20" s="35">
        <v>112</v>
      </c>
      <c r="AA20" s="29">
        <v>51774</v>
      </c>
      <c r="AB20" s="33">
        <f t="shared" si="23"/>
        <v>0.21632479622976783</v>
      </c>
      <c r="AC20" s="35">
        <v>90</v>
      </c>
      <c r="AD20" s="29">
        <v>51802</v>
      </c>
      <c r="AE20" s="33">
        <f t="shared" si="24"/>
        <v>0.17373846569630516</v>
      </c>
      <c r="AF20" s="35">
        <v>84</v>
      </c>
      <c r="AG20" s="29">
        <v>52062</v>
      </c>
      <c r="AH20" s="33">
        <f t="shared" si="25"/>
        <v>0.1613460873573816</v>
      </c>
      <c r="AI20" s="35">
        <v>119</v>
      </c>
      <c r="AJ20" s="29">
        <v>51659</v>
      </c>
      <c r="AK20" s="33">
        <f t="shared" si="26"/>
        <v>0.23035676261638824</v>
      </c>
      <c r="AL20" s="35">
        <v>147</v>
      </c>
      <c r="AM20" s="29">
        <v>50855</v>
      </c>
      <c r="AN20" s="33">
        <f t="shared" si="27"/>
        <v>0.289057123193393</v>
      </c>
      <c r="AO20" s="35">
        <v>136</v>
      </c>
      <c r="AP20" s="28">
        <v>50618</v>
      </c>
      <c r="AQ20" s="33">
        <f t="shared" si="28"/>
        <v>0.26867912600260774</v>
      </c>
      <c r="AR20" s="35">
        <v>192</v>
      </c>
      <c r="AS20" s="28">
        <v>49867</v>
      </c>
      <c r="AT20" s="33">
        <f t="shared" si="29"/>
        <v>0.38502416427697672</v>
      </c>
      <c r="AU20" s="28"/>
      <c r="AV20" s="28"/>
      <c r="AW20" s="28"/>
      <c r="AX20" s="28"/>
      <c r="AY20" s="28"/>
      <c r="AZ20" s="28"/>
      <c r="BA20" s="28"/>
    </row>
    <row r="21" spans="1:53" ht="15.75">
      <c r="A21" s="29" t="s">
        <v>65</v>
      </c>
      <c r="B21" s="35">
        <v>101</v>
      </c>
      <c r="C21" s="29">
        <v>40902</v>
      </c>
      <c r="D21" s="33">
        <f t="shared" si="15"/>
        <v>0.24693169038188845</v>
      </c>
      <c r="E21" s="35">
        <v>104</v>
      </c>
      <c r="F21" s="29">
        <v>41003</v>
      </c>
      <c r="G21" s="33">
        <f t="shared" si="16"/>
        <v>0.25363997756261741</v>
      </c>
      <c r="H21" s="35">
        <v>93</v>
      </c>
      <c r="I21" s="29">
        <v>41237</v>
      </c>
      <c r="J21" s="33">
        <f t="shared" si="17"/>
        <v>0.22552562019545552</v>
      </c>
      <c r="K21" s="35">
        <v>110</v>
      </c>
      <c r="L21" s="29">
        <v>41669</v>
      </c>
      <c r="M21" s="33">
        <f t="shared" si="18"/>
        <v>0.26398521682785764</v>
      </c>
      <c r="N21" s="35">
        <v>106</v>
      </c>
      <c r="O21" s="29">
        <v>42553</v>
      </c>
      <c r="P21" s="33">
        <f t="shared" si="19"/>
        <v>0.2491011209550443</v>
      </c>
      <c r="Q21" s="35">
        <v>66</v>
      </c>
      <c r="R21" s="29">
        <v>43720</v>
      </c>
      <c r="S21" s="33">
        <f t="shared" si="20"/>
        <v>0.15096065873741996</v>
      </c>
      <c r="T21" s="35">
        <v>112</v>
      </c>
      <c r="U21" s="29">
        <v>44650</v>
      </c>
      <c r="V21" s="33">
        <f t="shared" si="21"/>
        <v>0.25083986562150057</v>
      </c>
      <c r="W21" s="35">
        <v>132</v>
      </c>
      <c r="X21" s="29">
        <v>45259</v>
      </c>
      <c r="Y21" s="33">
        <f t="shared" si="22"/>
        <v>0.29165469851300296</v>
      </c>
      <c r="Z21" s="35">
        <v>121</v>
      </c>
      <c r="AA21" s="29">
        <v>45808</v>
      </c>
      <c r="AB21" s="33">
        <f t="shared" si="23"/>
        <v>0.26414600069856792</v>
      </c>
      <c r="AC21" s="35">
        <v>122</v>
      </c>
      <c r="AD21" s="29">
        <v>45560</v>
      </c>
      <c r="AE21" s="33">
        <f t="shared" si="24"/>
        <v>0.26777875329236173</v>
      </c>
      <c r="AF21" s="35">
        <v>97</v>
      </c>
      <c r="AG21" s="29">
        <v>45711</v>
      </c>
      <c r="AH21" s="33">
        <f t="shared" si="25"/>
        <v>0.2122027520728052</v>
      </c>
      <c r="AI21" s="35">
        <v>71</v>
      </c>
      <c r="AJ21" s="29">
        <v>45418</v>
      </c>
      <c r="AK21" s="33">
        <f t="shared" si="26"/>
        <v>0.15632568585142453</v>
      </c>
      <c r="AL21" s="35">
        <v>82</v>
      </c>
      <c r="AM21" s="29">
        <v>45020</v>
      </c>
      <c r="AN21" s="33">
        <f t="shared" si="27"/>
        <v>0.18214127054642382</v>
      </c>
      <c r="AO21" s="35">
        <v>119</v>
      </c>
      <c r="AP21" s="28">
        <v>44853</v>
      </c>
      <c r="AQ21" s="33">
        <f t="shared" si="28"/>
        <v>0.26531112746081642</v>
      </c>
      <c r="AR21" s="35">
        <v>140</v>
      </c>
      <c r="AS21" s="28">
        <v>44422</v>
      </c>
      <c r="AT21" s="33">
        <f>(AR21/AS21)*100</f>
        <v>0.31515915537346356</v>
      </c>
      <c r="AU21" s="28"/>
      <c r="AV21" s="28"/>
      <c r="AW21" s="28"/>
      <c r="AX21" s="28"/>
      <c r="AY21" s="28"/>
      <c r="AZ21" s="28"/>
      <c r="BA21" s="28"/>
    </row>
    <row r="22" spans="1:53" ht="15.75">
      <c r="A22" s="29" t="s">
        <v>66</v>
      </c>
      <c r="B22" s="35">
        <v>28</v>
      </c>
      <c r="C22" s="29">
        <v>13845</v>
      </c>
      <c r="D22" s="33">
        <f t="shared" si="15"/>
        <v>0.20223907547851208</v>
      </c>
      <c r="E22" s="35">
        <v>49</v>
      </c>
      <c r="F22" s="29">
        <v>13775</v>
      </c>
      <c r="G22" s="33">
        <f t="shared" si="16"/>
        <v>0.35571687840290384</v>
      </c>
      <c r="H22" s="35">
        <v>40</v>
      </c>
      <c r="I22" s="29">
        <v>13645</v>
      </c>
      <c r="J22" s="33">
        <f t="shared" si="17"/>
        <v>0.29314767314034446</v>
      </c>
      <c r="K22" s="35">
        <v>22</v>
      </c>
      <c r="L22" s="29">
        <v>13501</v>
      </c>
      <c r="M22" s="33">
        <f t="shared" si="18"/>
        <v>0.16295089252647951</v>
      </c>
      <c r="N22" s="35">
        <v>10</v>
      </c>
      <c r="O22" s="29">
        <v>13471</v>
      </c>
      <c r="P22" s="33">
        <f t="shared" si="19"/>
        <v>7.4233538712790439E-2</v>
      </c>
      <c r="Q22" s="35" t="s">
        <v>60</v>
      </c>
      <c r="R22" s="29">
        <v>13614</v>
      </c>
      <c r="S22" s="33"/>
      <c r="T22" s="35">
        <v>10</v>
      </c>
      <c r="U22" s="29">
        <v>13689</v>
      </c>
      <c r="V22" s="33">
        <f t="shared" si="21"/>
        <v>7.3051355102637161E-2</v>
      </c>
      <c r="W22" s="35">
        <v>16</v>
      </c>
      <c r="X22" s="29">
        <v>13765</v>
      </c>
      <c r="Y22" s="33">
        <f t="shared" si="22"/>
        <v>0.1162368325463131</v>
      </c>
      <c r="Z22" s="35">
        <v>13</v>
      </c>
      <c r="AA22" s="29">
        <v>13802</v>
      </c>
      <c r="AB22" s="33">
        <f t="shared" si="23"/>
        <v>9.4189247935081877E-2</v>
      </c>
      <c r="AC22" s="35">
        <v>11</v>
      </c>
      <c r="AD22" s="29">
        <v>13699</v>
      </c>
      <c r="AE22" s="33">
        <f t="shared" si="24"/>
        <v>8.0297831958537111E-2</v>
      </c>
      <c r="AF22" s="35" t="s">
        <v>60</v>
      </c>
      <c r="AG22" s="29">
        <v>13545</v>
      </c>
      <c r="AH22" s="33"/>
      <c r="AI22" s="35" t="s">
        <v>60</v>
      </c>
      <c r="AJ22" s="29">
        <v>13351</v>
      </c>
      <c r="AK22" s="33"/>
      <c r="AL22" s="35" t="s">
        <v>60</v>
      </c>
      <c r="AM22" s="29">
        <v>13262</v>
      </c>
      <c r="AN22" s="33"/>
      <c r="AO22" s="35" t="s">
        <v>60</v>
      </c>
      <c r="AP22" s="28">
        <v>13121</v>
      </c>
      <c r="AQ22" s="33"/>
      <c r="AR22" s="35">
        <v>10</v>
      </c>
      <c r="AS22" s="28">
        <v>13075</v>
      </c>
      <c r="AT22" s="33">
        <f t="shared" si="29"/>
        <v>7.6481835564053538E-2</v>
      </c>
      <c r="AU22" s="28"/>
      <c r="AV22" s="28"/>
      <c r="AW22" s="28"/>
      <c r="AX22" s="28"/>
      <c r="AY22" s="28"/>
      <c r="AZ22" s="28"/>
      <c r="BA22" s="28"/>
    </row>
    <row r="23" spans="1:53" ht="15.75">
      <c r="A23" s="29" t="s">
        <v>67</v>
      </c>
      <c r="B23" s="35">
        <v>16</v>
      </c>
      <c r="C23" s="29">
        <v>13423</v>
      </c>
      <c r="D23" s="33">
        <f t="shared" si="15"/>
        <v>0.1191983908217239</v>
      </c>
      <c r="E23" s="35" t="s">
        <v>60</v>
      </c>
      <c r="F23" s="29">
        <v>13234</v>
      </c>
      <c r="G23" s="33"/>
      <c r="H23" s="35" t="s">
        <v>60</v>
      </c>
      <c r="I23" s="29">
        <v>13239</v>
      </c>
      <c r="J23" s="33"/>
      <c r="K23" s="35">
        <v>13</v>
      </c>
      <c r="L23" s="29">
        <v>13203</v>
      </c>
      <c r="M23" s="33">
        <f t="shared" si="18"/>
        <v>9.8462470650609701E-2</v>
      </c>
      <c r="N23" s="35">
        <v>10</v>
      </c>
      <c r="O23" s="29">
        <v>13359</v>
      </c>
      <c r="P23" s="33">
        <f t="shared" si="19"/>
        <v>7.4855902387903281E-2</v>
      </c>
      <c r="Q23" s="35">
        <v>12</v>
      </c>
      <c r="R23" s="29">
        <v>13403</v>
      </c>
      <c r="S23" s="33">
        <f t="shared" si="20"/>
        <v>8.9532194284861588E-2</v>
      </c>
      <c r="T23" s="35">
        <v>12</v>
      </c>
      <c r="U23" s="29">
        <v>13621</v>
      </c>
      <c r="V23" s="33">
        <f t="shared" si="21"/>
        <v>8.8099258497907645E-2</v>
      </c>
      <c r="W23" s="35">
        <v>15</v>
      </c>
      <c r="X23" s="29">
        <v>13625</v>
      </c>
      <c r="Y23" s="33">
        <f t="shared" si="22"/>
        <v>0.11009174311926606</v>
      </c>
      <c r="Z23" s="35" t="s">
        <v>60</v>
      </c>
      <c r="AA23" s="29">
        <v>13582</v>
      </c>
      <c r="AB23" s="33"/>
      <c r="AC23" s="35" t="s">
        <v>60</v>
      </c>
      <c r="AD23" s="29">
        <v>13395</v>
      </c>
      <c r="AE23" s="33"/>
      <c r="AF23" s="35" t="s">
        <v>60</v>
      </c>
      <c r="AG23" s="29">
        <v>13086</v>
      </c>
      <c r="AH23" s="33"/>
      <c r="AI23" s="35">
        <v>11</v>
      </c>
      <c r="AJ23" s="29">
        <v>12668</v>
      </c>
      <c r="AK23" s="33">
        <f t="shared" si="26"/>
        <v>8.6832964951057787E-2</v>
      </c>
      <c r="AL23" s="35">
        <v>13</v>
      </c>
      <c r="AM23" s="29">
        <v>12354</v>
      </c>
      <c r="AN23" s="33">
        <f t="shared" si="27"/>
        <v>0.10522907560304355</v>
      </c>
      <c r="AO23" s="35">
        <v>18</v>
      </c>
      <c r="AP23" s="28">
        <v>12054</v>
      </c>
      <c r="AQ23" s="33">
        <f t="shared" si="28"/>
        <v>0.14932802389248384</v>
      </c>
      <c r="AR23" s="35">
        <v>16</v>
      </c>
      <c r="AS23" s="28">
        <v>11940</v>
      </c>
      <c r="AT23" s="33">
        <f t="shared" si="29"/>
        <v>0.13400335008375211</v>
      </c>
      <c r="AU23" s="28"/>
      <c r="AV23" s="28"/>
      <c r="AW23" s="28"/>
      <c r="AX23" s="28"/>
      <c r="AY23" s="28"/>
      <c r="AZ23" s="28"/>
      <c r="BA23" s="28"/>
    </row>
    <row r="24" spans="1:53" ht="15.75">
      <c r="A24" s="29" t="s">
        <v>68</v>
      </c>
      <c r="B24" s="35">
        <v>27</v>
      </c>
      <c r="C24" s="29">
        <v>37008</v>
      </c>
      <c r="D24" s="33">
        <f t="shared" si="15"/>
        <v>7.2957198443579771E-2</v>
      </c>
      <c r="E24" s="35">
        <v>26</v>
      </c>
      <c r="F24" s="29">
        <v>36841</v>
      </c>
      <c r="G24" s="33">
        <f t="shared" si="16"/>
        <v>7.0573545777801908E-2</v>
      </c>
      <c r="H24" s="35">
        <v>29</v>
      </c>
      <c r="I24" s="29">
        <v>36888</v>
      </c>
      <c r="J24" s="33">
        <f t="shared" si="17"/>
        <v>7.8616352201257872E-2</v>
      </c>
      <c r="K24" s="35">
        <v>36</v>
      </c>
      <c r="L24" s="29">
        <v>36760</v>
      </c>
      <c r="M24" s="33">
        <f t="shared" si="18"/>
        <v>9.793253536452666E-2</v>
      </c>
      <c r="N24" s="35">
        <v>46</v>
      </c>
      <c r="O24" s="29">
        <v>37030</v>
      </c>
      <c r="P24" s="33">
        <f t="shared" si="19"/>
        <v>0.12422360248447205</v>
      </c>
      <c r="Q24" s="35">
        <v>41</v>
      </c>
      <c r="R24" s="29">
        <v>37488</v>
      </c>
      <c r="S24" s="33">
        <f t="shared" si="20"/>
        <v>0.10936833119931712</v>
      </c>
      <c r="T24" s="35">
        <v>55</v>
      </c>
      <c r="U24" s="29">
        <v>38090</v>
      </c>
      <c r="V24" s="33">
        <f t="shared" si="21"/>
        <v>0.14439485429246521</v>
      </c>
      <c r="W24" s="35">
        <v>41</v>
      </c>
      <c r="X24" s="29">
        <v>38502</v>
      </c>
      <c r="Y24" s="33">
        <f t="shared" si="22"/>
        <v>0.10648797465066749</v>
      </c>
      <c r="Z24" s="35">
        <v>47</v>
      </c>
      <c r="AA24" s="29">
        <v>38635</v>
      </c>
      <c r="AB24" s="33">
        <f t="shared" si="23"/>
        <v>0.12165135240067297</v>
      </c>
      <c r="AC24" s="35">
        <v>54</v>
      </c>
      <c r="AD24" s="29">
        <v>38780</v>
      </c>
      <c r="AE24" s="33">
        <f t="shared" si="24"/>
        <v>0.13924703455389376</v>
      </c>
      <c r="AF24" s="35">
        <v>40</v>
      </c>
      <c r="AG24" s="29">
        <v>38712</v>
      </c>
      <c r="AH24" s="33">
        <f t="shared" si="25"/>
        <v>0.10332713370531102</v>
      </c>
      <c r="AI24" s="35">
        <v>75</v>
      </c>
      <c r="AJ24" s="29">
        <v>38318</v>
      </c>
      <c r="AK24" s="33">
        <f t="shared" si="26"/>
        <v>0.19573046609948327</v>
      </c>
      <c r="AL24" s="35">
        <v>68</v>
      </c>
      <c r="AM24" s="29">
        <v>37822</v>
      </c>
      <c r="AN24" s="33">
        <f t="shared" si="27"/>
        <v>0.17978954047908624</v>
      </c>
      <c r="AO24" s="35">
        <v>68</v>
      </c>
      <c r="AP24" s="28">
        <v>37558</v>
      </c>
      <c r="AQ24" s="33">
        <f t="shared" si="28"/>
        <v>0.18105330422280205</v>
      </c>
      <c r="AR24" s="35">
        <v>110</v>
      </c>
      <c r="AS24" s="28">
        <v>37188</v>
      </c>
      <c r="AT24" s="33">
        <f t="shared" si="29"/>
        <v>0.29579434226094437</v>
      </c>
      <c r="AU24" s="28"/>
      <c r="AV24" s="28"/>
      <c r="AW24" s="28"/>
      <c r="AX24" s="28"/>
      <c r="AY24" s="28"/>
      <c r="AZ24" s="28"/>
      <c r="BA24" s="28"/>
    </row>
    <row r="25" spans="1:53" ht="15.75">
      <c r="A25" s="29" t="s">
        <v>69</v>
      </c>
      <c r="B25" s="35">
        <v>51</v>
      </c>
      <c r="C25" s="29">
        <v>19141</v>
      </c>
      <c r="D25" s="33">
        <f t="shared" si="15"/>
        <v>0.26644375946920223</v>
      </c>
      <c r="E25" s="35">
        <v>40</v>
      </c>
      <c r="F25" s="29">
        <v>19233</v>
      </c>
      <c r="G25" s="33">
        <f t="shared" si="16"/>
        <v>0.20797587479852336</v>
      </c>
      <c r="H25" s="35">
        <v>40</v>
      </c>
      <c r="I25" s="29">
        <v>19263</v>
      </c>
      <c r="J25" s="33">
        <f t="shared" si="17"/>
        <v>0.20765197528941495</v>
      </c>
      <c r="K25" s="35">
        <v>22</v>
      </c>
      <c r="L25" s="29">
        <v>19235</v>
      </c>
      <c r="M25" s="33">
        <f t="shared" si="18"/>
        <v>0.11437483753574214</v>
      </c>
      <c r="N25" s="35">
        <v>17</v>
      </c>
      <c r="O25" s="29">
        <v>19488</v>
      </c>
      <c r="P25" s="33">
        <f t="shared" si="19"/>
        <v>8.7233169129720858E-2</v>
      </c>
      <c r="Q25" s="35">
        <v>26</v>
      </c>
      <c r="R25" s="29">
        <v>19717</v>
      </c>
      <c r="S25" s="33">
        <f t="shared" si="20"/>
        <v>0.13186590252066743</v>
      </c>
      <c r="T25" s="35">
        <v>17</v>
      </c>
      <c r="U25" s="29">
        <v>20023</v>
      </c>
      <c r="V25" s="33">
        <f t="shared" si="21"/>
        <v>8.4902362283374111E-2</v>
      </c>
      <c r="W25" s="35">
        <v>11</v>
      </c>
      <c r="X25" s="29">
        <v>20156</v>
      </c>
      <c r="Y25" s="33">
        <f t="shared" si="22"/>
        <v>5.4574320301647147E-2</v>
      </c>
      <c r="Z25" s="35">
        <v>16</v>
      </c>
      <c r="AA25" s="29">
        <v>20191</v>
      </c>
      <c r="AB25" s="33">
        <f t="shared" si="23"/>
        <v>7.9243227180426923E-2</v>
      </c>
      <c r="AC25" s="35">
        <v>15</v>
      </c>
      <c r="AD25" s="29">
        <v>20067</v>
      </c>
      <c r="AE25" s="33">
        <f t="shared" si="24"/>
        <v>7.4749588877261172E-2</v>
      </c>
      <c r="AF25" s="35">
        <v>15</v>
      </c>
      <c r="AG25" s="29">
        <v>19964</v>
      </c>
      <c r="AH25" s="33">
        <f t="shared" si="25"/>
        <v>7.513524343818874E-2</v>
      </c>
      <c r="AI25" s="35">
        <v>15</v>
      </c>
      <c r="AJ25" s="29">
        <v>19846</v>
      </c>
      <c r="AK25" s="33">
        <f t="shared" si="26"/>
        <v>7.5581981255668645E-2</v>
      </c>
      <c r="AL25" s="35">
        <v>14</v>
      </c>
      <c r="AM25" s="29">
        <v>19709</v>
      </c>
      <c r="AN25" s="33">
        <f>(AL25/AM25)*100</f>
        <v>7.1033537977573696E-2</v>
      </c>
      <c r="AO25" s="35">
        <v>21</v>
      </c>
      <c r="AP25" s="28">
        <v>19590</v>
      </c>
      <c r="AQ25" s="33">
        <f t="shared" si="28"/>
        <v>0.10719754977029097</v>
      </c>
      <c r="AR25" s="35">
        <v>16</v>
      </c>
      <c r="AS25" s="28">
        <v>19596</v>
      </c>
      <c r="AT25" s="33">
        <f t="shared" si="29"/>
        <v>8.1649316186976933E-2</v>
      </c>
      <c r="AU25" s="28"/>
      <c r="AV25" s="28"/>
      <c r="AW25" s="28"/>
      <c r="AX25" s="28"/>
      <c r="AY25" s="28"/>
      <c r="AZ25" s="28"/>
      <c r="BA25" s="28"/>
    </row>
    <row r="26" spans="1:53" ht="15.75">
      <c r="A26" s="29" t="s">
        <v>70</v>
      </c>
      <c r="B26" s="35">
        <v>72</v>
      </c>
      <c r="C26" s="29">
        <v>52467</v>
      </c>
      <c r="D26" s="33">
        <f t="shared" si="15"/>
        <v>0.13722911544399335</v>
      </c>
      <c r="E26" s="35">
        <v>75</v>
      </c>
      <c r="F26" s="29">
        <v>52500</v>
      </c>
      <c r="G26" s="33">
        <f t="shared" si="16"/>
        <v>0.14285714285714285</v>
      </c>
      <c r="H26" s="35">
        <v>61</v>
      </c>
      <c r="I26" s="29">
        <v>52607</v>
      </c>
      <c r="J26" s="33">
        <f t="shared" si="17"/>
        <v>0.11595415058832474</v>
      </c>
      <c r="K26" s="35">
        <v>62</v>
      </c>
      <c r="L26" s="29">
        <v>52547</v>
      </c>
      <c r="M26" s="33">
        <f t="shared" si="18"/>
        <v>0.11798960930214854</v>
      </c>
      <c r="N26" s="35">
        <v>64</v>
      </c>
      <c r="O26" s="29">
        <v>53180</v>
      </c>
      <c r="P26" s="33">
        <f t="shared" si="19"/>
        <v>0.12034599473486274</v>
      </c>
      <c r="Q26" s="35">
        <v>82</v>
      </c>
      <c r="R26" s="29">
        <v>53965</v>
      </c>
      <c r="S26" s="33">
        <f t="shared" si="20"/>
        <v>0.15195033818215511</v>
      </c>
      <c r="T26" s="35">
        <v>72</v>
      </c>
      <c r="U26" s="29">
        <v>54548</v>
      </c>
      <c r="V26" s="33">
        <f t="shared" si="21"/>
        <v>0.13199384028745326</v>
      </c>
      <c r="W26" s="35">
        <v>69</v>
      </c>
      <c r="X26" s="29">
        <v>54833</v>
      </c>
      <c r="Y26" s="33">
        <f t="shared" si="22"/>
        <v>0.12583663122572175</v>
      </c>
      <c r="Z26" s="35">
        <v>49</v>
      </c>
      <c r="AA26" s="29">
        <v>54972</v>
      </c>
      <c r="AB26" s="33">
        <f t="shared" si="23"/>
        <v>8.9136287564578337E-2</v>
      </c>
      <c r="AC26" s="35">
        <v>67</v>
      </c>
      <c r="AD26" s="29">
        <v>54587</v>
      </c>
      <c r="AE26" s="33">
        <f t="shared" si="24"/>
        <v>0.12273984648359498</v>
      </c>
      <c r="AF26" s="35">
        <v>83</v>
      </c>
      <c r="AG26" s="29">
        <v>54302</v>
      </c>
      <c r="AH26" s="33">
        <f t="shared" si="25"/>
        <v>0.15284888217745204</v>
      </c>
      <c r="AI26" s="35">
        <v>94</v>
      </c>
      <c r="AJ26" s="29">
        <v>53860</v>
      </c>
      <c r="AK26" s="33">
        <f t="shared" si="26"/>
        <v>0.17452655031563313</v>
      </c>
      <c r="AL26" s="35">
        <v>105</v>
      </c>
      <c r="AM26" s="29">
        <v>53363</v>
      </c>
      <c r="AN26" s="33">
        <f t="shared" si="27"/>
        <v>0.19676554916327793</v>
      </c>
      <c r="AO26" s="35">
        <v>129</v>
      </c>
      <c r="AP26" s="28">
        <v>52946</v>
      </c>
      <c r="AQ26" s="33">
        <f t="shared" si="28"/>
        <v>0.24364446794847583</v>
      </c>
      <c r="AR26" s="35">
        <v>170</v>
      </c>
      <c r="AS26" s="28">
        <v>52296</v>
      </c>
      <c r="AT26" s="33">
        <f t="shared" si="29"/>
        <v>0.32507266330120854</v>
      </c>
      <c r="AU26" s="28"/>
      <c r="AV26" s="28"/>
      <c r="AW26" s="28"/>
      <c r="AX26" s="28"/>
      <c r="AY26" s="28"/>
      <c r="AZ26" s="28"/>
      <c r="BA26" s="28"/>
    </row>
    <row r="27" spans="1:53" ht="15.75">
      <c r="A27" s="29" t="s">
        <v>71</v>
      </c>
      <c r="B27" s="35">
        <v>42</v>
      </c>
      <c r="C27" s="29">
        <v>23311</v>
      </c>
      <c r="D27" s="33">
        <f t="shared" si="15"/>
        <v>0.18017245077431254</v>
      </c>
      <c r="E27" s="35">
        <v>35</v>
      </c>
      <c r="F27" s="29">
        <v>23270</v>
      </c>
      <c r="G27" s="33">
        <f t="shared" si="16"/>
        <v>0.15040825096691018</v>
      </c>
      <c r="H27" s="35">
        <v>51</v>
      </c>
      <c r="I27" s="29">
        <v>23376</v>
      </c>
      <c r="J27" s="33">
        <f t="shared" si="17"/>
        <v>0.21817248459958929</v>
      </c>
      <c r="K27" s="35">
        <v>28</v>
      </c>
      <c r="L27" s="29">
        <v>23338</v>
      </c>
      <c r="M27" s="33">
        <f t="shared" si="18"/>
        <v>0.11997600479904018</v>
      </c>
      <c r="N27" s="35">
        <v>29</v>
      </c>
      <c r="O27" s="29">
        <v>23458</v>
      </c>
      <c r="P27" s="33">
        <f t="shared" si="19"/>
        <v>0.1236252024895558</v>
      </c>
      <c r="Q27" s="35">
        <v>41</v>
      </c>
      <c r="R27" s="29">
        <v>23820</v>
      </c>
      <c r="S27" s="33">
        <f t="shared" si="20"/>
        <v>0.17212426532325775</v>
      </c>
      <c r="T27" s="35">
        <v>35</v>
      </c>
      <c r="U27" s="29">
        <v>24175</v>
      </c>
      <c r="V27" s="33">
        <f t="shared" si="21"/>
        <v>0.14477766287487073</v>
      </c>
      <c r="W27" s="35">
        <v>36</v>
      </c>
      <c r="X27" s="29">
        <v>24349</v>
      </c>
      <c r="Y27" s="33">
        <f t="shared" si="22"/>
        <v>0.14785001437430695</v>
      </c>
      <c r="Z27" s="35">
        <v>50</v>
      </c>
      <c r="AA27" s="29">
        <v>24426</v>
      </c>
      <c r="AB27" s="33">
        <f t="shared" si="23"/>
        <v>0.20469990993203963</v>
      </c>
      <c r="AC27" s="35">
        <v>52</v>
      </c>
      <c r="AD27" s="29">
        <v>24297</v>
      </c>
      <c r="AE27" s="33">
        <f t="shared" si="24"/>
        <v>0.21401819154628141</v>
      </c>
      <c r="AF27" s="35">
        <v>44</v>
      </c>
      <c r="AG27" s="29">
        <v>24332</v>
      </c>
      <c r="AH27" s="33">
        <f t="shared" si="25"/>
        <v>0.18083182640144665</v>
      </c>
      <c r="AI27" s="35">
        <v>44</v>
      </c>
      <c r="AJ27" s="29">
        <v>24173</v>
      </c>
      <c r="AK27" s="33">
        <f t="shared" si="26"/>
        <v>0.18202126339304181</v>
      </c>
      <c r="AL27" s="35">
        <v>52</v>
      </c>
      <c r="AM27" s="29">
        <v>23799</v>
      </c>
      <c r="AN27" s="33">
        <f t="shared" si="27"/>
        <v>0.21849657548636495</v>
      </c>
      <c r="AO27" s="35">
        <v>69</v>
      </c>
      <c r="AP27" s="28">
        <v>23942</v>
      </c>
      <c r="AQ27" s="33">
        <f t="shared" si="28"/>
        <v>0.28819647481413418</v>
      </c>
      <c r="AR27" s="35">
        <v>71</v>
      </c>
      <c r="AS27" s="28">
        <v>23673</v>
      </c>
      <c r="AT27" s="33">
        <f t="shared" si="29"/>
        <v>0.29991973978794406</v>
      </c>
      <c r="AU27" s="28"/>
      <c r="AV27" s="28"/>
      <c r="AW27" s="28"/>
      <c r="AX27" s="28"/>
      <c r="AY27" s="28"/>
      <c r="AZ27" s="28"/>
      <c r="BA27" s="28"/>
    </row>
    <row r="28" spans="1:53" ht="15.75">
      <c r="B28"/>
      <c r="C28"/>
      <c r="D28"/>
    </row>
    <row r="29" spans="1:53">
      <c r="B29"/>
      <c r="C29"/>
      <c r="D29"/>
    </row>
    <row r="30" spans="1:53">
      <c r="B30"/>
      <c r="C30"/>
      <c r="D30"/>
    </row>
    <row r="31" spans="1:53">
      <c r="B31"/>
      <c r="C31"/>
      <c r="D31"/>
    </row>
    <row r="32" spans="1:53">
      <c r="B32"/>
      <c r="C32"/>
      <c r="D32"/>
    </row>
    <row r="33" spans="2:4">
      <c r="B33"/>
      <c r="C33"/>
      <c r="D33"/>
    </row>
    <row r="34" spans="2:4">
      <c r="B34"/>
      <c r="C34"/>
      <c r="D34"/>
    </row>
    <row r="35" spans="2:4">
      <c r="B35"/>
      <c r="C35"/>
      <c r="D35"/>
    </row>
    <row r="36" spans="2:4">
      <c r="B36"/>
      <c r="C36"/>
      <c r="D36"/>
    </row>
    <row r="37" spans="2:4">
      <c r="B37"/>
      <c r="C37"/>
      <c r="D37"/>
    </row>
    <row r="38" spans="2:4">
      <c r="B38"/>
      <c r="C38"/>
      <c r="D38"/>
    </row>
    <row r="39" spans="2:4">
      <c r="B39"/>
      <c r="C39"/>
      <c r="D39"/>
    </row>
    <row r="40" spans="2:4">
      <c r="B40"/>
      <c r="C40"/>
      <c r="D40"/>
    </row>
    <row r="41" spans="2:4">
      <c r="B41"/>
      <c r="C41"/>
      <c r="D41"/>
    </row>
    <row r="42" spans="2:4">
      <c r="B42"/>
      <c r="C42"/>
      <c r="D42"/>
    </row>
    <row r="43" spans="2:4">
      <c r="B43"/>
      <c r="C43"/>
      <c r="D43"/>
    </row>
    <row r="44" spans="2:4">
      <c r="B44"/>
      <c r="C44"/>
      <c r="D44"/>
    </row>
    <row r="45" spans="2:4">
      <c r="B45"/>
      <c r="C45"/>
      <c r="D45"/>
    </row>
    <row r="46" spans="2:4">
      <c r="B46"/>
      <c r="C46"/>
      <c r="D46"/>
    </row>
    <row r="47" spans="2:4">
      <c r="B47"/>
      <c r="C47"/>
      <c r="D47"/>
    </row>
    <row r="48" spans="2:4">
      <c r="B48"/>
      <c r="C48"/>
      <c r="D48"/>
    </row>
    <row r="49" spans="2:4">
      <c r="B49"/>
      <c r="C49"/>
      <c r="D49"/>
    </row>
    <row r="50" spans="2:4">
      <c r="B50"/>
      <c r="C50"/>
      <c r="D50"/>
    </row>
    <row r="51" spans="2:4">
      <c r="B51"/>
      <c r="C51"/>
      <c r="D51"/>
    </row>
    <row r="52" spans="2:4">
      <c r="B52"/>
      <c r="C52"/>
      <c r="D52"/>
    </row>
    <row r="53" spans="2:4">
      <c r="B53"/>
      <c r="C53"/>
      <c r="D53"/>
    </row>
    <row r="54" spans="2:4">
      <c r="B54"/>
      <c r="C54"/>
      <c r="D54"/>
    </row>
    <row r="55" spans="2:4">
      <c r="B55"/>
      <c r="C55"/>
      <c r="D55"/>
    </row>
    <row r="56" spans="2:4">
      <c r="B56"/>
      <c r="C56"/>
      <c r="D56"/>
    </row>
    <row r="57" spans="2:4">
      <c r="B57"/>
      <c r="C57"/>
      <c r="D57"/>
    </row>
    <row r="58" spans="2:4">
      <c r="B58"/>
      <c r="C58"/>
      <c r="D58"/>
    </row>
    <row r="59" spans="2:4">
      <c r="B59"/>
      <c r="C59"/>
      <c r="D59"/>
    </row>
    <row r="60" spans="2:4">
      <c r="B60"/>
      <c r="C60"/>
      <c r="D60"/>
    </row>
    <row r="61" spans="2:4">
      <c r="B61"/>
      <c r="C61"/>
      <c r="D61"/>
    </row>
    <row r="62" spans="2:4">
      <c r="B62"/>
      <c r="C62"/>
      <c r="D62"/>
    </row>
    <row r="63" spans="2:4" ht="15.75"/>
    <row r="64" spans="2:4" ht="15.75"/>
    <row r="65" ht="15.75"/>
    <row r="66" ht="15.75"/>
    <row r="67" ht="15.75"/>
    <row r="68" ht="15.75"/>
    <row r="69" ht="15.75"/>
    <row r="70" ht="15.75"/>
    <row r="71" ht="15.75"/>
    <row r="72" ht="15.75"/>
    <row r="73" ht="15.75"/>
    <row r="74" ht="15.75"/>
    <row r="75" ht="15.75"/>
    <row r="76" ht="15.75"/>
    <row r="77" ht="15.75"/>
    <row r="78" ht="15.75"/>
  </sheetData>
  <mergeCells count="17">
    <mergeCell ref="A1:BO1"/>
    <mergeCell ref="B2:AS2"/>
    <mergeCell ref="AF3:AH3"/>
    <mergeCell ref="AR3:AT3"/>
    <mergeCell ref="AO3:AQ3"/>
    <mergeCell ref="AL3:AN3"/>
    <mergeCell ref="AI3:AK3"/>
    <mergeCell ref="Q3:S3"/>
    <mergeCell ref="T3:V3"/>
    <mergeCell ref="W3:Y3"/>
    <mergeCell ref="Z3:AB3"/>
    <mergeCell ref="AC3:AE3"/>
    <mergeCell ref="B3:D3"/>
    <mergeCell ref="E3:G3"/>
    <mergeCell ref="H3:J3"/>
    <mergeCell ref="K3:M3"/>
    <mergeCell ref="N3:P3"/>
  </mergeCells>
  <phoneticPr fontId="4" type="noConversion"/>
  <conditionalFormatting sqref="A2 BP1:XFD2">
    <cfRule type="cellIs" dxfId="40" priority="16" operator="between">
      <formula>1</formula>
      <formula>9</formula>
    </cfRule>
  </conditionalFormatting>
  <conditionalFormatting sqref="A3:B3 E3 H3 K3 N3 Q3 T3 W3 Z3 AC3 AF3 AI3 AL3 BN3:XFD3">
    <cfRule type="cellIs" dxfId="39" priority="12" operator="between">
      <formula>1</formula>
      <formula>9</formula>
    </cfRule>
  </conditionalFormatting>
  <conditionalFormatting sqref="A5:AN10 BP4:XFD10 A4:B4 D4:AN4">
    <cfRule type="cellIs" dxfId="38" priority="13" operator="between">
      <formula>1</formula>
      <formula>9</formula>
    </cfRule>
  </conditionalFormatting>
  <conditionalFormatting sqref="A63:XFD1048576">
    <cfRule type="cellIs" dxfId="37" priority="21" operator="between">
      <formula>1</formula>
      <formula>9</formula>
    </cfRule>
  </conditionalFormatting>
  <conditionalFormatting sqref="AO3">
    <cfRule type="cellIs" dxfId="36" priority="11" operator="between">
      <formula>1</formula>
      <formula>9</formula>
    </cfRule>
  </conditionalFormatting>
  <conditionalFormatting sqref="AO8">
    <cfRule type="cellIs" dxfId="35" priority="6" operator="between">
      <formula>1</formula>
      <formula>9</formula>
    </cfRule>
  </conditionalFormatting>
  <conditionalFormatting sqref="AO4:AT4">
    <cfRule type="cellIs" dxfId="34" priority="7" operator="between">
      <formula>1</formula>
      <formula>9</formula>
    </cfRule>
  </conditionalFormatting>
  <conditionalFormatting sqref="AQ6">
    <cfRule type="cellIs" dxfId="33" priority="4" operator="between">
      <formula>1</formula>
      <formula>9</formula>
    </cfRule>
  </conditionalFormatting>
  <conditionalFormatting sqref="AR3">
    <cfRule type="cellIs" dxfId="32" priority="10" operator="between">
      <formula>1</formula>
      <formula>9</formula>
    </cfRule>
  </conditionalFormatting>
  <conditionalFormatting sqref="AR8">
    <cfRule type="cellIs" dxfId="31" priority="5" operator="between">
      <formula>1</formula>
      <formula>9</formula>
    </cfRule>
  </conditionalFormatting>
  <conditionalFormatting sqref="AT6">
    <cfRule type="cellIs" dxfId="30" priority="3" operator="between">
      <formula>1</formula>
      <formula>9</formula>
    </cfRule>
  </conditionalFormatting>
  <conditionalFormatting sqref="A1">
    <cfRule type="cellIs" dxfId="29" priority="2" operator="between">
      <formula>1</formula>
      <formula>9</formula>
    </cfRule>
  </conditionalFormatting>
  <conditionalFormatting sqref="C4">
    <cfRule type="cellIs" dxfId="28" priority="1" operator="between">
      <formula>1</formula>
      <formula>9</formula>
    </cfRule>
  </conditionalFormatting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8687F0-0622-1E42-B381-334A9A1E3129}">
  <dimension ref="A1:BO77"/>
  <sheetViews>
    <sheetView workbookViewId="0">
      <selection activeCell="H32" sqref="H32"/>
    </sheetView>
  </sheetViews>
  <sheetFormatPr defaultColWidth="11" defaultRowHeight="15.6"/>
  <cols>
    <col min="1" max="1" width="26.125" customWidth="1"/>
    <col min="2" max="4" width="9.875" style="2" customWidth="1"/>
    <col min="5" max="66" width="9.875" customWidth="1"/>
  </cols>
  <sheetData>
    <row r="1" spans="1:67" ht="27.95" customHeight="1">
      <c r="A1" s="23" t="s">
        <v>72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3"/>
      <c r="X1" s="23"/>
      <c r="Y1" s="23"/>
      <c r="Z1" s="23"/>
      <c r="AA1" s="23"/>
      <c r="AB1" s="23"/>
      <c r="AC1" s="23"/>
      <c r="AD1" s="23"/>
      <c r="AE1" s="23"/>
      <c r="AF1" s="23"/>
      <c r="AG1" s="23"/>
      <c r="AH1" s="23"/>
      <c r="AI1" s="23"/>
      <c r="AJ1" s="23"/>
      <c r="AK1" s="23"/>
      <c r="AL1" s="23"/>
      <c r="AM1" s="23"/>
      <c r="AN1" s="23"/>
      <c r="AO1" s="23"/>
      <c r="AP1" s="23"/>
      <c r="AQ1" s="23"/>
      <c r="AR1" s="23"/>
      <c r="AS1" s="23"/>
      <c r="AT1" s="23"/>
      <c r="AU1" s="23"/>
      <c r="AV1" s="23"/>
      <c r="AW1" s="23"/>
      <c r="AX1" s="23"/>
      <c r="AY1" s="23"/>
      <c r="AZ1" s="23"/>
      <c r="BA1" s="23"/>
      <c r="BB1" s="23"/>
      <c r="BC1" s="23"/>
      <c r="BD1" s="23"/>
      <c r="BE1" s="23"/>
      <c r="BF1" s="23"/>
      <c r="BG1" s="23"/>
      <c r="BH1" s="23"/>
      <c r="BI1" s="23"/>
      <c r="BJ1" s="23"/>
      <c r="BK1" s="23"/>
      <c r="BL1" s="23"/>
      <c r="BM1" s="23"/>
      <c r="BN1" s="23"/>
      <c r="BO1" s="23"/>
    </row>
    <row r="2" spans="1:67" ht="27.95" customHeight="1">
      <c r="A2" s="7"/>
      <c r="B2" s="24" t="s">
        <v>1</v>
      </c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  <c r="U2" s="25"/>
      <c r="V2" s="25"/>
      <c r="W2" s="25"/>
      <c r="X2" s="25"/>
      <c r="Y2" s="25"/>
      <c r="Z2" s="25"/>
      <c r="AA2" s="25"/>
      <c r="AB2" s="25"/>
      <c r="AC2" s="25"/>
      <c r="AD2" s="25"/>
      <c r="AE2" s="25"/>
      <c r="AF2" s="25"/>
      <c r="AG2" s="25"/>
      <c r="AH2" s="25"/>
      <c r="AI2" s="25"/>
      <c r="AJ2" s="25"/>
      <c r="AK2" s="25"/>
      <c r="AL2" s="25"/>
      <c r="AM2" s="25"/>
      <c r="AN2" s="25"/>
      <c r="AO2" s="25"/>
      <c r="AP2" s="25"/>
      <c r="AQ2" s="25"/>
      <c r="AR2" s="25"/>
      <c r="AS2" s="25"/>
      <c r="AT2" s="7"/>
      <c r="AU2" s="7"/>
      <c r="AV2" s="7"/>
      <c r="AW2" s="7"/>
      <c r="AX2" s="7"/>
      <c r="AY2" s="7"/>
      <c r="AZ2" s="7"/>
      <c r="BA2" s="7"/>
      <c r="BB2" s="7"/>
      <c r="BC2" s="7"/>
      <c r="BD2" s="7"/>
      <c r="BE2" s="7"/>
      <c r="BF2" s="7"/>
      <c r="BG2" s="7"/>
      <c r="BH2" s="7"/>
      <c r="BI2" s="7"/>
      <c r="BJ2" s="7"/>
      <c r="BK2" s="7"/>
      <c r="BL2" s="7"/>
      <c r="BM2" s="7"/>
      <c r="BN2" s="7"/>
      <c r="BO2" s="7"/>
    </row>
    <row r="3" spans="1:67" s="1" customFormat="1" ht="33.75" customHeight="1">
      <c r="B3" s="22">
        <v>2010</v>
      </c>
      <c r="C3" s="22"/>
      <c r="D3" s="22"/>
      <c r="E3" s="22">
        <v>2011</v>
      </c>
      <c r="F3" s="22"/>
      <c r="G3" s="22"/>
      <c r="H3" s="22">
        <v>2012</v>
      </c>
      <c r="I3" s="22"/>
      <c r="J3" s="22"/>
      <c r="K3" s="22">
        <v>2013</v>
      </c>
      <c r="L3" s="22"/>
      <c r="M3" s="22"/>
      <c r="N3" s="22">
        <v>2014</v>
      </c>
      <c r="O3" s="22"/>
      <c r="P3" s="22"/>
      <c r="Q3" s="22">
        <v>2015</v>
      </c>
      <c r="R3" s="22"/>
      <c r="S3" s="22"/>
      <c r="T3" s="22">
        <v>2016</v>
      </c>
      <c r="U3" s="22"/>
      <c r="V3" s="22"/>
      <c r="W3" s="22">
        <v>2017</v>
      </c>
      <c r="X3" s="22"/>
      <c r="Y3" s="22"/>
      <c r="Z3" s="22">
        <v>2018</v>
      </c>
      <c r="AA3" s="22"/>
      <c r="AB3" s="22"/>
      <c r="AC3" s="22">
        <v>2019</v>
      </c>
      <c r="AD3" s="22"/>
      <c r="AE3" s="22"/>
      <c r="AF3" s="22">
        <v>2020</v>
      </c>
      <c r="AG3" s="22"/>
      <c r="AH3" s="22"/>
      <c r="AI3" s="22">
        <v>2021</v>
      </c>
      <c r="AJ3" s="22"/>
      <c r="AK3" s="22"/>
      <c r="AL3" s="22">
        <v>2022</v>
      </c>
      <c r="AM3" s="22"/>
      <c r="AN3" s="22"/>
      <c r="AO3" s="22">
        <v>2023</v>
      </c>
      <c r="AP3" s="22"/>
      <c r="AQ3" s="22"/>
      <c r="AR3" s="22">
        <v>2024</v>
      </c>
      <c r="AS3" s="22"/>
      <c r="AT3" s="22"/>
      <c r="BN3" s="4"/>
      <c r="BO3" s="4"/>
    </row>
    <row r="4" spans="1:67" s="1" customFormat="1" ht="15.75">
      <c r="B4" s="4" t="s">
        <v>3</v>
      </c>
      <c r="C4" s="4" t="s">
        <v>4</v>
      </c>
      <c r="D4" s="4" t="s">
        <v>5</v>
      </c>
      <c r="E4" s="4" t="s">
        <v>3</v>
      </c>
      <c r="F4" s="4" t="s">
        <v>4</v>
      </c>
      <c r="G4" s="4" t="s">
        <v>5</v>
      </c>
      <c r="H4" s="4" t="s">
        <v>3</v>
      </c>
      <c r="I4" s="4" t="s">
        <v>4</v>
      </c>
      <c r="J4" s="4" t="s">
        <v>5</v>
      </c>
      <c r="K4" s="4" t="s">
        <v>3</v>
      </c>
      <c r="L4" s="4" t="s">
        <v>4</v>
      </c>
      <c r="M4" s="4" t="s">
        <v>5</v>
      </c>
      <c r="N4" s="4" t="s">
        <v>3</v>
      </c>
      <c r="O4" s="4" t="s">
        <v>4</v>
      </c>
      <c r="P4" s="4" t="s">
        <v>5</v>
      </c>
      <c r="Q4" s="4" t="s">
        <v>3</v>
      </c>
      <c r="R4" s="4" t="s">
        <v>4</v>
      </c>
      <c r="S4" s="4" t="s">
        <v>5</v>
      </c>
      <c r="T4" s="4" t="s">
        <v>3</v>
      </c>
      <c r="U4" s="4" t="s">
        <v>4</v>
      </c>
      <c r="V4" s="4" t="s">
        <v>5</v>
      </c>
      <c r="W4" s="4" t="s">
        <v>3</v>
      </c>
      <c r="X4" s="4" t="s">
        <v>4</v>
      </c>
      <c r="Y4" s="4" t="s">
        <v>5</v>
      </c>
      <c r="Z4" s="4" t="s">
        <v>3</v>
      </c>
      <c r="AA4" s="4" t="s">
        <v>4</v>
      </c>
      <c r="AB4" s="4" t="s">
        <v>5</v>
      </c>
      <c r="AC4" s="4" t="s">
        <v>3</v>
      </c>
      <c r="AD4" s="4" t="s">
        <v>4</v>
      </c>
      <c r="AE4" s="4" t="s">
        <v>5</v>
      </c>
      <c r="AF4" s="4" t="s">
        <v>3</v>
      </c>
      <c r="AG4" s="4" t="s">
        <v>4</v>
      </c>
      <c r="AH4" s="4" t="s">
        <v>5</v>
      </c>
      <c r="AI4" s="4" t="s">
        <v>3</v>
      </c>
      <c r="AJ4" s="4" t="s">
        <v>4</v>
      </c>
      <c r="AK4" s="4" t="s">
        <v>5</v>
      </c>
      <c r="AL4" s="4" t="s">
        <v>3</v>
      </c>
      <c r="AM4" s="4" t="s">
        <v>4</v>
      </c>
      <c r="AN4" s="4" t="s">
        <v>5</v>
      </c>
      <c r="AO4" s="4" t="s">
        <v>3</v>
      </c>
      <c r="AP4" s="4" t="s">
        <v>4</v>
      </c>
      <c r="AQ4" s="4" t="s">
        <v>5</v>
      </c>
      <c r="AR4" s="4" t="s">
        <v>3</v>
      </c>
      <c r="AS4" s="4" t="s">
        <v>4</v>
      </c>
      <c r="AT4" s="4" t="s">
        <v>5</v>
      </c>
      <c r="BN4"/>
      <c r="BO4"/>
    </row>
    <row r="5" spans="1:67">
      <c r="A5" s="18" t="s">
        <v>155</v>
      </c>
      <c r="B5" t="s">
        <v>156</v>
      </c>
      <c r="C5" s="10">
        <v>318719</v>
      </c>
      <c r="D5" s="11">
        <f>(B5/C5)*100</f>
        <v>0.13773888597793041</v>
      </c>
      <c r="E5" t="s">
        <v>157</v>
      </c>
      <c r="F5" s="10">
        <v>318822</v>
      </c>
      <c r="G5" s="11">
        <f>(E5/F5)*100</f>
        <v>0.13926266066958992</v>
      </c>
      <c r="H5" t="s">
        <v>158</v>
      </c>
      <c r="I5" s="10">
        <v>319087</v>
      </c>
      <c r="J5" s="11">
        <f>(H5/I5)*100</f>
        <v>0.1363264564209761</v>
      </c>
      <c r="K5" t="s">
        <v>159</v>
      </c>
      <c r="L5" s="10">
        <v>319028</v>
      </c>
      <c r="M5" s="11">
        <f>(K5/L5)*100</f>
        <v>0.13666512030292013</v>
      </c>
      <c r="N5" t="s">
        <v>160</v>
      </c>
      <c r="O5" s="10">
        <v>315700</v>
      </c>
      <c r="P5" s="11">
        <f>(N5/O5)*100</f>
        <v>0.13873930947101679</v>
      </c>
      <c r="Q5" t="s">
        <v>161</v>
      </c>
      <c r="R5" s="10">
        <v>312496</v>
      </c>
      <c r="S5" s="11">
        <f>(Q5/R5)*100</f>
        <v>0.14304183093543599</v>
      </c>
      <c r="T5" t="s">
        <v>162</v>
      </c>
      <c r="U5" s="10">
        <v>312596</v>
      </c>
      <c r="V5" s="11">
        <f>(T5/U5)*100</f>
        <v>0.15899115791628812</v>
      </c>
      <c r="W5" t="s">
        <v>79</v>
      </c>
      <c r="X5" s="10">
        <v>313108</v>
      </c>
      <c r="Y5" s="11">
        <f>(W5/X5)*100</f>
        <v>0.13445839774135443</v>
      </c>
      <c r="Z5" t="s">
        <v>163</v>
      </c>
      <c r="AA5" s="10">
        <v>311966</v>
      </c>
      <c r="AB5" s="11">
        <f>(Z5/AA5)*100</f>
        <v>0.16668483103927992</v>
      </c>
      <c r="AC5" t="s">
        <v>164</v>
      </c>
      <c r="AD5" s="10">
        <v>314727</v>
      </c>
      <c r="AE5" s="11">
        <f>(AC5/AD5)*100</f>
        <v>0.18714632046186061</v>
      </c>
      <c r="AF5" t="s">
        <v>165</v>
      </c>
      <c r="AG5" s="10">
        <v>318454</v>
      </c>
      <c r="AH5" s="11">
        <f>(AF5/AG5)*100</f>
        <v>0.16517299201768545</v>
      </c>
      <c r="AI5" t="s">
        <v>166</v>
      </c>
      <c r="AJ5" s="10">
        <v>322239</v>
      </c>
      <c r="AK5" s="11">
        <f>(AI5/AJ5*100)</f>
        <v>0.21629908235812548</v>
      </c>
      <c r="AL5" t="s">
        <v>167</v>
      </c>
      <c r="AM5" s="10">
        <v>326817</v>
      </c>
      <c r="AN5" s="11">
        <f>(AL5/AM5)*100</f>
        <v>0.28456292053350957</v>
      </c>
      <c r="AO5" t="s">
        <v>168</v>
      </c>
      <c r="AP5">
        <v>333894</v>
      </c>
      <c r="AQ5" s="12">
        <f>(AO5/AP5)*100</f>
        <v>0.31507005217224626</v>
      </c>
      <c r="AR5" t="s">
        <v>169</v>
      </c>
      <c r="AS5">
        <v>336839</v>
      </c>
      <c r="AT5" s="11">
        <f>(AR5/AS5)*100</f>
        <v>0.37881599220992823</v>
      </c>
    </row>
    <row r="6" spans="1:67">
      <c r="A6" s="1"/>
      <c r="B6"/>
      <c r="D6" s="11"/>
      <c r="F6" s="2"/>
      <c r="G6" s="11"/>
      <c r="I6" s="2"/>
      <c r="J6" s="11"/>
      <c r="L6" s="2"/>
      <c r="M6" s="11"/>
      <c r="O6" s="2"/>
      <c r="P6" s="11"/>
      <c r="R6" s="2"/>
      <c r="S6" s="11"/>
      <c r="V6" s="11"/>
      <c r="Y6" s="11"/>
      <c r="AB6" s="11"/>
      <c r="AE6" s="11"/>
      <c r="AH6" s="11"/>
      <c r="AK6" s="11"/>
      <c r="AN6" s="11"/>
      <c r="AQ6" s="12"/>
      <c r="AR6" s="5"/>
      <c r="AT6" s="11"/>
    </row>
    <row r="7" spans="1:67">
      <c r="A7" s="1" t="s">
        <v>22</v>
      </c>
      <c r="B7"/>
      <c r="D7" s="11"/>
      <c r="F7" s="2"/>
      <c r="G7" s="11"/>
      <c r="I7" s="2"/>
      <c r="J7" s="11"/>
      <c r="L7" s="2"/>
      <c r="M7" s="11"/>
      <c r="O7" s="2"/>
      <c r="P7" s="11"/>
      <c r="R7" s="2"/>
      <c r="S7" s="11"/>
      <c r="V7" s="11"/>
      <c r="Y7" s="11"/>
      <c r="AB7" s="11"/>
      <c r="AE7" s="11"/>
      <c r="AH7" s="11"/>
      <c r="AK7" s="11"/>
      <c r="AN7" s="11"/>
      <c r="AQ7" s="12"/>
      <c r="AT7" s="11"/>
    </row>
    <row r="8" spans="1:67">
      <c r="A8" s="3" t="s">
        <v>23</v>
      </c>
      <c r="B8" t="s">
        <v>170</v>
      </c>
      <c r="C8" s="17">
        <v>163819</v>
      </c>
      <c r="D8" s="11">
        <f t="shared" ref="D8:D9" si="0">(B8/C8)*100</f>
        <v>0.19961054578528742</v>
      </c>
      <c r="E8" t="s">
        <v>171</v>
      </c>
      <c r="F8" s="17">
        <v>163979</v>
      </c>
      <c r="G8" s="11">
        <f>(E8/F8)*100</f>
        <v>0.19392727117496752</v>
      </c>
      <c r="H8" t="s">
        <v>42</v>
      </c>
      <c r="I8" s="17">
        <v>164097</v>
      </c>
      <c r="J8" s="11">
        <f t="shared" ref="J8:J9" si="1">(H8/I8)*100</f>
        <v>0.17916232472257262</v>
      </c>
      <c r="K8" t="s">
        <v>172</v>
      </c>
      <c r="L8" s="17">
        <v>163914</v>
      </c>
      <c r="M8" s="11">
        <f t="shared" ref="M8:M9" si="2">(K8/L8)*100</f>
        <v>0.1842429566724014</v>
      </c>
      <c r="N8" t="s">
        <v>173</v>
      </c>
      <c r="O8" s="17">
        <v>161941</v>
      </c>
      <c r="P8" s="11">
        <f t="shared" ref="P8:P9" si="3">(N8/O8)*100</f>
        <v>0.17351998567379479</v>
      </c>
      <c r="Q8" t="s">
        <v>43</v>
      </c>
      <c r="R8" s="17">
        <v>160050</v>
      </c>
      <c r="S8" s="11">
        <f>(Q8/R8)*100</f>
        <v>0.18119337706966573</v>
      </c>
      <c r="T8" t="s">
        <v>174</v>
      </c>
      <c r="U8" s="17">
        <v>160142</v>
      </c>
      <c r="V8" s="11">
        <f t="shared" ref="V8:V9" si="4">(T8/U8)*100</f>
        <v>0.21043823606549189</v>
      </c>
      <c r="W8" t="s">
        <v>175</v>
      </c>
      <c r="X8" s="17">
        <v>160682</v>
      </c>
      <c r="Y8" s="11">
        <f t="shared" ref="Y8:Y9" si="5">(W8/X8)*100</f>
        <v>0.15745385295179298</v>
      </c>
      <c r="Z8" t="s">
        <v>170</v>
      </c>
      <c r="AA8" s="17">
        <v>159846</v>
      </c>
      <c r="AB8" s="11">
        <f t="shared" ref="AB8:AB9" si="6">(Z8/AA8)*100</f>
        <v>0.20457190045418716</v>
      </c>
      <c r="AC8" t="s">
        <v>176</v>
      </c>
      <c r="AD8" s="17">
        <v>161206</v>
      </c>
      <c r="AE8" s="11">
        <f t="shared" ref="AE8:AE9" si="7">(AC8/AD8)*100</f>
        <v>0.21711350694142897</v>
      </c>
      <c r="AF8" t="s">
        <v>177</v>
      </c>
      <c r="AG8" s="17">
        <v>163280</v>
      </c>
      <c r="AH8" s="11">
        <f t="shared" ref="AH8:AH9" si="8">(AF8/AG8)*100</f>
        <v>0.18250857422831945</v>
      </c>
      <c r="AI8" t="s">
        <v>178</v>
      </c>
      <c r="AJ8" s="17">
        <v>165369</v>
      </c>
      <c r="AK8" s="11">
        <f t="shared" ref="AK8:AK9" si="9">(AI8/AJ8*100)</f>
        <v>0.22132322261125117</v>
      </c>
      <c r="AL8" t="s">
        <v>80</v>
      </c>
      <c r="AM8" s="17">
        <v>167763</v>
      </c>
      <c r="AN8" s="11">
        <f t="shared" ref="AN8:AN9" si="10">(AL8/AM8)*100</f>
        <v>0.27240809952134859</v>
      </c>
      <c r="AO8" t="s">
        <v>179</v>
      </c>
      <c r="AP8">
        <v>171611</v>
      </c>
      <c r="AQ8" s="12">
        <f t="shared" ref="AQ8:AQ9" si="11">(AO8/AP8)*100</f>
        <v>0.28378134268782307</v>
      </c>
      <c r="AR8" t="s">
        <v>180</v>
      </c>
      <c r="AS8">
        <v>173404</v>
      </c>
      <c r="AT8" s="11">
        <f t="shared" ref="AT8:AT9" si="12">(AR8/AS8)*100</f>
        <v>0.37830730548314917</v>
      </c>
    </row>
    <row r="9" spans="1:67">
      <c r="A9" s="3" t="s">
        <v>39</v>
      </c>
      <c r="B9" t="s">
        <v>181</v>
      </c>
      <c r="C9" s="17">
        <v>154900</v>
      </c>
      <c r="D9" s="11">
        <f t="shared" si="0"/>
        <v>7.2304712717882511E-2</v>
      </c>
      <c r="E9" t="s">
        <v>182</v>
      </c>
      <c r="F9" s="17">
        <v>154843</v>
      </c>
      <c r="G9" s="11">
        <f>(E9/F9)*100</f>
        <v>8.1372745296849069E-2</v>
      </c>
      <c r="H9" t="s">
        <v>183</v>
      </c>
      <c r="I9" s="17">
        <v>154990</v>
      </c>
      <c r="J9" s="11">
        <f t="shared" si="1"/>
        <v>9.0973611200722629E-2</v>
      </c>
      <c r="K9" t="s">
        <v>111</v>
      </c>
      <c r="L9" s="17">
        <v>155114</v>
      </c>
      <c r="M9" s="11">
        <f t="shared" si="2"/>
        <v>8.6388075866781849E-2</v>
      </c>
      <c r="N9" t="s">
        <v>184</v>
      </c>
      <c r="O9" s="17">
        <v>153759</v>
      </c>
      <c r="P9" s="11">
        <f t="shared" si="3"/>
        <v>0.10210784409367907</v>
      </c>
      <c r="Q9" t="s">
        <v>184</v>
      </c>
      <c r="R9" s="17">
        <v>152446</v>
      </c>
      <c r="S9" s="11">
        <f t="shared" ref="S9" si="13">(Q9/R9)*100</f>
        <v>0.10298728730173308</v>
      </c>
      <c r="T9" t="s">
        <v>185</v>
      </c>
      <c r="U9" s="17">
        <v>152454</v>
      </c>
      <c r="V9" s="11">
        <f t="shared" si="4"/>
        <v>0.1049496897424797</v>
      </c>
      <c r="W9" t="s">
        <v>90</v>
      </c>
      <c r="X9" s="17">
        <v>152426</v>
      </c>
      <c r="Y9" s="11">
        <f t="shared" si="5"/>
        <v>0.11021741697610644</v>
      </c>
      <c r="Z9" t="s">
        <v>186</v>
      </c>
      <c r="AA9" s="17">
        <v>152120</v>
      </c>
      <c r="AB9" s="11">
        <f t="shared" si="6"/>
        <v>0.12687352090454904</v>
      </c>
      <c r="AC9" t="s">
        <v>187</v>
      </c>
      <c r="AD9" s="17">
        <v>153521</v>
      </c>
      <c r="AE9" s="11">
        <f t="shared" si="7"/>
        <v>0.1556790276248852</v>
      </c>
      <c r="AF9" t="s">
        <v>188</v>
      </c>
      <c r="AG9" s="17">
        <v>155174</v>
      </c>
      <c r="AH9" s="11">
        <f t="shared" si="8"/>
        <v>0.14693183136350163</v>
      </c>
      <c r="AI9" t="s">
        <v>189</v>
      </c>
      <c r="AJ9" s="17">
        <v>156870</v>
      </c>
      <c r="AK9" s="11">
        <f t="shared" si="9"/>
        <v>0.21100274112322306</v>
      </c>
      <c r="AL9" t="s">
        <v>190</v>
      </c>
      <c r="AM9" s="17">
        <v>159054</v>
      </c>
      <c r="AN9" s="11">
        <f t="shared" si="10"/>
        <v>0.29738327863492897</v>
      </c>
      <c r="AO9" t="s">
        <v>191</v>
      </c>
      <c r="AP9">
        <v>162283</v>
      </c>
      <c r="AQ9" s="12">
        <f t="shared" si="11"/>
        <v>0.34815723150299166</v>
      </c>
      <c r="AR9" t="s">
        <v>192</v>
      </c>
      <c r="AS9">
        <v>163435</v>
      </c>
      <c r="AT9" s="11">
        <f t="shared" si="12"/>
        <v>0.37935570716186862</v>
      </c>
    </row>
    <row r="10" spans="1:67">
      <c r="A10" s="3"/>
      <c r="E10" s="2"/>
      <c r="F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</row>
    <row r="11" spans="1:67">
      <c r="B11"/>
      <c r="C11"/>
      <c r="D11"/>
    </row>
    <row r="12" spans="1:67" ht="15.75">
      <c r="A12" s="26" t="s">
        <v>55</v>
      </c>
      <c r="B12" s="27"/>
      <c r="C12" s="27"/>
      <c r="D12" s="28"/>
      <c r="E12" s="28"/>
      <c r="F12" s="28"/>
      <c r="G12" s="28"/>
      <c r="H12" s="28"/>
      <c r="I12" s="28"/>
      <c r="J12" s="28"/>
      <c r="K12" s="28"/>
      <c r="L12" s="28"/>
      <c r="M12" s="28"/>
      <c r="N12" s="28"/>
      <c r="O12" s="28"/>
      <c r="P12" s="28"/>
      <c r="Q12" s="28"/>
      <c r="R12" s="28"/>
      <c r="S12" s="28"/>
      <c r="T12" s="28"/>
      <c r="U12" s="28"/>
      <c r="V12" s="28"/>
      <c r="W12" s="28"/>
      <c r="X12" s="28"/>
      <c r="Y12" s="28"/>
      <c r="Z12" s="28"/>
      <c r="AA12" s="28"/>
      <c r="AB12" s="28"/>
      <c r="AC12" s="28"/>
      <c r="AD12" s="28"/>
      <c r="AE12" s="28"/>
      <c r="AF12" s="28"/>
      <c r="AG12" s="28"/>
      <c r="AH12" s="28"/>
      <c r="AI12" s="28"/>
      <c r="AJ12" s="28"/>
      <c r="AK12" s="28"/>
      <c r="AL12" s="28"/>
      <c r="AM12" s="28"/>
      <c r="AN12" s="28"/>
      <c r="AO12" s="28"/>
      <c r="AP12" s="28"/>
      <c r="AQ12" s="28"/>
      <c r="AR12" s="28"/>
      <c r="AS12" s="28"/>
      <c r="AT12" s="28"/>
      <c r="AU12" s="28"/>
      <c r="AV12" s="28"/>
      <c r="AW12" s="28"/>
      <c r="AX12" s="28"/>
      <c r="AY12" s="28"/>
      <c r="AZ12" s="28"/>
      <c r="BA12" s="28"/>
    </row>
    <row r="13" spans="1:67" ht="15.75">
      <c r="A13" s="29" t="s">
        <v>56</v>
      </c>
      <c r="B13" s="35">
        <v>35</v>
      </c>
      <c r="C13" s="29">
        <v>19808</v>
      </c>
      <c r="D13" s="33">
        <f>(B13/C13)*100</f>
        <v>0.1766962843295638</v>
      </c>
      <c r="E13" s="35">
        <v>16</v>
      </c>
      <c r="F13" s="29">
        <v>19767</v>
      </c>
      <c r="G13" s="33">
        <f>(E13/F13)*100</f>
        <v>8.0942985784388119E-2</v>
      </c>
      <c r="H13" s="35">
        <v>14</v>
      </c>
      <c r="I13" s="29">
        <v>19869</v>
      </c>
      <c r="J13" s="33">
        <f>(H13/I13)*100</f>
        <v>7.0461522975489466E-2</v>
      </c>
      <c r="K13" s="35">
        <v>10</v>
      </c>
      <c r="L13" s="29">
        <v>19833</v>
      </c>
      <c r="M13" s="33">
        <f>(K13/L13)*100</f>
        <v>5.0421015479251749E-2</v>
      </c>
      <c r="N13" s="35">
        <v>14</v>
      </c>
      <c r="O13" s="29">
        <v>19504</v>
      </c>
      <c r="P13" s="33">
        <f>(N13/O13)*100</f>
        <v>7.1780147662018054E-2</v>
      </c>
      <c r="Q13" s="35">
        <v>17</v>
      </c>
      <c r="R13" s="29">
        <v>19217</v>
      </c>
      <c r="S13" s="33">
        <f>(Q13/R13)*100</f>
        <v>8.8463339751261902E-2</v>
      </c>
      <c r="T13" s="35">
        <v>23</v>
      </c>
      <c r="U13" s="29">
        <v>19013</v>
      </c>
      <c r="V13" s="33">
        <f>(T13/U13)*100</f>
        <v>0.1209698627255036</v>
      </c>
      <c r="W13" s="35">
        <v>7</v>
      </c>
      <c r="X13" s="29">
        <v>18892</v>
      </c>
      <c r="Y13" s="33">
        <f>(W13/X13)*100</f>
        <v>3.705272072835062E-2</v>
      </c>
      <c r="Z13" s="35">
        <v>13</v>
      </c>
      <c r="AA13" s="29">
        <v>18746</v>
      </c>
      <c r="AB13" s="33">
        <f>(Z13/AA13)*100</f>
        <v>6.9348127600554782E-2</v>
      </c>
      <c r="AC13" s="35" t="s">
        <v>60</v>
      </c>
      <c r="AD13" s="29">
        <v>18975</v>
      </c>
      <c r="AE13" s="33"/>
      <c r="AF13" s="35">
        <v>15</v>
      </c>
      <c r="AG13" s="29">
        <v>19285</v>
      </c>
      <c r="AH13" s="33">
        <f>(AF13/AG13)*100</f>
        <v>7.7780658542908998E-2</v>
      </c>
      <c r="AI13" s="35">
        <v>10</v>
      </c>
      <c r="AJ13" s="29">
        <v>19773</v>
      </c>
      <c r="AK13" s="33">
        <f>(AI13/AJ13)*100</f>
        <v>5.0574015071056487E-2</v>
      </c>
      <c r="AL13" s="35">
        <v>46</v>
      </c>
      <c r="AM13" s="29">
        <v>20322</v>
      </c>
      <c r="AN13" s="33">
        <f>(AL13/AM13)*100</f>
        <v>0.22635567365416792</v>
      </c>
      <c r="AO13" s="35">
        <v>38</v>
      </c>
      <c r="AP13" s="28">
        <v>20900</v>
      </c>
      <c r="AQ13" s="33">
        <f>(AO13/AP13)*100</f>
        <v>0.18181818181818182</v>
      </c>
      <c r="AR13" s="35">
        <v>45</v>
      </c>
      <c r="AS13" s="28">
        <v>21074</v>
      </c>
      <c r="AT13" s="33">
        <f>(AR13/AS13)*100</f>
        <v>0.21353326373730663</v>
      </c>
      <c r="AU13" s="28"/>
      <c r="AV13" s="28"/>
      <c r="AW13" s="28"/>
      <c r="AX13" s="28"/>
      <c r="AY13" s="28"/>
      <c r="AZ13" s="28"/>
      <c r="BA13" s="28"/>
    </row>
    <row r="14" spans="1:67" ht="15.75">
      <c r="A14" s="29" t="s">
        <v>57</v>
      </c>
      <c r="B14" s="35">
        <v>49</v>
      </c>
      <c r="C14" s="29">
        <v>41020</v>
      </c>
      <c r="D14" s="33">
        <f t="shared" ref="D14:D27" si="14">(B14/C14)*100</f>
        <v>0.11945392491467575</v>
      </c>
      <c r="E14" s="35">
        <v>51</v>
      </c>
      <c r="F14" s="29">
        <v>41327</v>
      </c>
      <c r="G14" s="33">
        <f t="shared" ref="G14:G27" si="15">(E14/F14)*100</f>
        <v>0.12340600575894693</v>
      </c>
      <c r="H14" s="35">
        <v>40</v>
      </c>
      <c r="I14" s="29">
        <v>41600</v>
      </c>
      <c r="J14" s="33">
        <f t="shared" ref="J14:J27" si="16">(H14/I14)*100</f>
        <v>9.6153846153846159E-2</v>
      </c>
      <c r="K14" s="35">
        <v>42</v>
      </c>
      <c r="L14" s="29">
        <v>41759</v>
      </c>
      <c r="M14" s="33">
        <f t="shared" ref="M14:M27" si="17">(K14/L14)*100</f>
        <v>0.10057712109964319</v>
      </c>
      <c r="N14" s="35">
        <v>42</v>
      </c>
      <c r="O14" s="29">
        <v>41808</v>
      </c>
      <c r="P14" s="33">
        <f t="shared" ref="P14:P27" si="18">(N14/O14)*100</f>
        <v>0.10045924225028703</v>
      </c>
      <c r="Q14" s="35">
        <v>48</v>
      </c>
      <c r="R14" s="29">
        <v>41833</v>
      </c>
      <c r="S14" s="33">
        <f t="shared" ref="S14:S27" si="19">(Q14/R14)*100</f>
        <v>0.11474195013506083</v>
      </c>
      <c r="T14" s="35">
        <v>40</v>
      </c>
      <c r="U14" s="29">
        <v>42325</v>
      </c>
      <c r="V14" s="33">
        <f t="shared" ref="V14:V27" si="20">(T14/U14)*100</f>
        <v>9.4506792675723567E-2</v>
      </c>
      <c r="W14" s="35">
        <v>48</v>
      </c>
      <c r="X14" s="29">
        <v>42874</v>
      </c>
      <c r="Y14" s="33">
        <f t="shared" ref="Y14:Y27" si="21">(W14/X14)*100</f>
        <v>0.11195596398749824</v>
      </c>
      <c r="Z14" s="35">
        <v>57</v>
      </c>
      <c r="AA14" s="29">
        <v>43328</v>
      </c>
      <c r="AB14" s="33">
        <f t="shared" ref="AB14:AB27" si="22">(Z14/AA14)*100</f>
        <v>0.13155465288035451</v>
      </c>
      <c r="AC14" s="35">
        <v>93</v>
      </c>
      <c r="AD14" s="29">
        <v>44306</v>
      </c>
      <c r="AE14" s="33">
        <f t="shared" ref="AE14:AE27" si="23">(AC14/AD14)*100</f>
        <v>0.2099038504942897</v>
      </c>
      <c r="AF14" s="35">
        <v>85</v>
      </c>
      <c r="AG14" s="29">
        <v>44914</v>
      </c>
      <c r="AH14" s="33">
        <f t="shared" ref="AH14:AH27" si="24">(AF14/AG14)*100</f>
        <v>0.18925056775170326</v>
      </c>
      <c r="AI14" s="35">
        <v>100</v>
      </c>
      <c r="AJ14" s="29">
        <v>45705</v>
      </c>
      <c r="AK14" s="33">
        <f t="shared" ref="AK14:AK27" si="25">(AI14/AJ14)*100</f>
        <v>0.21879444262115741</v>
      </c>
      <c r="AL14" s="35">
        <v>138</v>
      </c>
      <c r="AM14" s="29">
        <v>46549</v>
      </c>
      <c r="AN14" s="33">
        <f t="shared" ref="AN14:AN27" si="26">(AL14/AM14)*100</f>
        <v>0.2964617929493652</v>
      </c>
      <c r="AO14" s="35">
        <v>165</v>
      </c>
      <c r="AP14" s="28">
        <v>47663</v>
      </c>
      <c r="AQ14" s="33">
        <f t="shared" ref="AQ14:AQ27" si="27">(AO14/AP14)*100</f>
        <v>0.34618047542118624</v>
      </c>
      <c r="AR14" s="35">
        <v>201</v>
      </c>
      <c r="AS14" s="28">
        <v>48262</v>
      </c>
      <c r="AT14" s="33">
        <f t="shared" ref="AT14:AT27" si="28">(AR14/AS14)*100</f>
        <v>0.41647673117566619</v>
      </c>
      <c r="AU14" s="28"/>
      <c r="AV14" s="28"/>
      <c r="AW14" s="28"/>
      <c r="AX14" s="28"/>
      <c r="AY14" s="28"/>
      <c r="AZ14" s="28"/>
      <c r="BA14" s="28"/>
    </row>
    <row r="15" spans="1:67" ht="15.75">
      <c r="A15" s="29" t="s">
        <v>58</v>
      </c>
      <c r="B15" s="35">
        <v>25</v>
      </c>
      <c r="C15" s="29">
        <v>14932</v>
      </c>
      <c r="D15" s="33">
        <f t="shared" si="14"/>
        <v>0.1674256630056255</v>
      </c>
      <c r="E15" s="35">
        <v>10</v>
      </c>
      <c r="F15" s="29">
        <v>14993</v>
      </c>
      <c r="G15" s="33">
        <f t="shared" si="15"/>
        <v>6.6697792303074765E-2</v>
      </c>
      <c r="H15" s="35">
        <v>20</v>
      </c>
      <c r="I15" s="29">
        <v>15055</v>
      </c>
      <c r="J15" s="33">
        <f t="shared" si="16"/>
        <v>0.1328462304882099</v>
      </c>
      <c r="K15" s="35">
        <v>12</v>
      </c>
      <c r="L15" s="29">
        <v>15133</v>
      </c>
      <c r="M15" s="33">
        <f t="shared" si="17"/>
        <v>7.9296900812793239E-2</v>
      </c>
      <c r="N15" s="35">
        <v>13</v>
      </c>
      <c r="O15" s="29">
        <v>15101</v>
      </c>
      <c r="P15" s="33">
        <f t="shared" si="18"/>
        <v>8.6087014105026158E-2</v>
      </c>
      <c r="Q15" s="35">
        <v>21</v>
      </c>
      <c r="R15" s="29">
        <v>14876</v>
      </c>
      <c r="S15" s="33">
        <f t="shared" si="19"/>
        <v>0.14116698037106751</v>
      </c>
      <c r="T15" s="35">
        <v>33</v>
      </c>
      <c r="U15" s="29">
        <v>15018</v>
      </c>
      <c r="V15" s="33">
        <f t="shared" si="20"/>
        <v>0.21973631642029562</v>
      </c>
      <c r="W15" s="35">
        <v>33</v>
      </c>
      <c r="X15" s="29">
        <v>15174</v>
      </c>
      <c r="Y15" s="33">
        <f t="shared" si="21"/>
        <v>0.21747726374060894</v>
      </c>
      <c r="Z15" s="35">
        <v>57</v>
      </c>
      <c r="AA15" s="29">
        <v>15238</v>
      </c>
      <c r="AB15" s="33">
        <f t="shared" si="22"/>
        <v>0.37406483790523692</v>
      </c>
      <c r="AC15" s="35">
        <v>61</v>
      </c>
      <c r="AD15" s="29">
        <v>15416</v>
      </c>
      <c r="AE15" s="33">
        <f t="shared" si="23"/>
        <v>0.39569278671510122</v>
      </c>
      <c r="AF15" s="35">
        <v>38</v>
      </c>
      <c r="AG15" s="29">
        <v>15749</v>
      </c>
      <c r="AH15" s="33">
        <f t="shared" si="24"/>
        <v>0.24128516096260078</v>
      </c>
      <c r="AI15" s="35">
        <v>57</v>
      </c>
      <c r="AJ15" s="29">
        <v>16023</v>
      </c>
      <c r="AK15" s="33">
        <f t="shared" si="25"/>
        <v>0.35573862572551956</v>
      </c>
      <c r="AL15" s="35">
        <v>87</v>
      </c>
      <c r="AM15" s="29">
        <v>16059</v>
      </c>
      <c r="AN15" s="33">
        <f t="shared" si="26"/>
        <v>0.54175228843639078</v>
      </c>
      <c r="AO15" s="35">
        <v>96</v>
      </c>
      <c r="AP15" s="28">
        <v>16365</v>
      </c>
      <c r="AQ15" s="33">
        <f t="shared" si="27"/>
        <v>0.58661778185151237</v>
      </c>
      <c r="AR15" s="35">
        <v>85</v>
      </c>
      <c r="AS15" s="28">
        <v>16385</v>
      </c>
      <c r="AT15" s="33">
        <f t="shared" si="28"/>
        <v>0.51876716509002141</v>
      </c>
      <c r="AU15" s="28"/>
      <c r="AV15" s="28"/>
      <c r="AW15" s="28"/>
      <c r="AX15" s="28"/>
      <c r="AY15" s="28"/>
      <c r="AZ15" s="28"/>
      <c r="BA15" s="28"/>
    </row>
    <row r="16" spans="1:67" ht="15.75">
      <c r="A16" s="29" t="s">
        <v>59</v>
      </c>
      <c r="B16" s="35" t="s">
        <v>60</v>
      </c>
      <c r="C16" s="29">
        <v>5187</v>
      </c>
      <c r="D16" s="33"/>
      <c r="E16" s="35">
        <v>11</v>
      </c>
      <c r="F16" s="29">
        <v>5084</v>
      </c>
      <c r="G16" s="33">
        <f t="shared" si="15"/>
        <v>0.21636506687647525</v>
      </c>
      <c r="H16" s="35">
        <v>10</v>
      </c>
      <c r="I16" s="29">
        <v>5079</v>
      </c>
      <c r="J16" s="33">
        <f t="shared" si="16"/>
        <v>0.19688915140775742</v>
      </c>
      <c r="K16" s="35">
        <v>15</v>
      </c>
      <c r="L16" s="29">
        <v>5059</v>
      </c>
      <c r="M16" s="33">
        <f t="shared" si="17"/>
        <v>0.29650128483890098</v>
      </c>
      <c r="N16" s="35">
        <v>13</v>
      </c>
      <c r="O16" s="29">
        <v>4980</v>
      </c>
      <c r="P16" s="33">
        <f t="shared" si="18"/>
        <v>0.26104417670682734</v>
      </c>
      <c r="Q16" s="35" t="s">
        <v>60</v>
      </c>
      <c r="R16" s="29">
        <v>4929</v>
      </c>
      <c r="S16" s="33"/>
      <c r="T16" s="35" t="s">
        <v>60</v>
      </c>
      <c r="U16" s="29">
        <v>4830</v>
      </c>
      <c r="V16" s="33"/>
      <c r="W16" s="35">
        <v>6</v>
      </c>
      <c r="X16" s="29">
        <v>4665</v>
      </c>
      <c r="Y16" s="33">
        <f t="shared" si="21"/>
        <v>0.12861736334405144</v>
      </c>
      <c r="Z16" s="35" t="s">
        <v>60</v>
      </c>
      <c r="AA16" s="29">
        <v>4507</v>
      </c>
      <c r="AB16" s="33"/>
      <c r="AC16" s="35" t="s">
        <v>60</v>
      </c>
      <c r="AD16" s="29">
        <v>4436</v>
      </c>
      <c r="AE16" s="33"/>
      <c r="AF16" s="35" t="s">
        <v>60</v>
      </c>
      <c r="AG16" s="29">
        <v>4259</v>
      </c>
      <c r="AH16" s="33"/>
      <c r="AI16" s="35">
        <v>15</v>
      </c>
      <c r="AJ16" s="29">
        <v>4195</v>
      </c>
      <c r="AK16" s="33">
        <f t="shared" si="25"/>
        <v>0.35756853396901073</v>
      </c>
      <c r="AL16" s="35">
        <v>13</v>
      </c>
      <c r="AM16" s="29">
        <v>4224</v>
      </c>
      <c r="AN16" s="33">
        <f t="shared" si="26"/>
        <v>0.30776515151515149</v>
      </c>
      <c r="AO16" s="35">
        <v>11</v>
      </c>
      <c r="AP16" s="28">
        <v>4257</v>
      </c>
      <c r="AQ16" s="33">
        <f t="shared" si="27"/>
        <v>0.2583979328165375</v>
      </c>
      <c r="AR16" s="35">
        <v>13</v>
      </c>
      <c r="AS16" s="28">
        <v>4293</v>
      </c>
      <c r="AT16" s="33">
        <f t="shared" si="28"/>
        <v>0.30281854181225248</v>
      </c>
      <c r="AU16" s="28"/>
      <c r="AV16" s="28"/>
      <c r="AW16" s="28"/>
      <c r="AX16" s="28"/>
      <c r="AY16" s="28"/>
      <c r="AZ16" s="28"/>
      <c r="BA16" s="28"/>
    </row>
    <row r="17" spans="1:53" ht="15.75">
      <c r="A17" s="29" t="s">
        <v>61</v>
      </c>
      <c r="B17" s="35">
        <v>39</v>
      </c>
      <c r="C17" s="29">
        <v>23101</v>
      </c>
      <c r="D17" s="33">
        <f t="shared" si="14"/>
        <v>0.16882386043894204</v>
      </c>
      <c r="E17" s="35">
        <v>25</v>
      </c>
      <c r="F17" s="29">
        <v>22948</v>
      </c>
      <c r="G17" s="33">
        <f t="shared" si="15"/>
        <v>0.10894195572598919</v>
      </c>
      <c r="H17" s="35">
        <v>24</v>
      </c>
      <c r="I17" s="29">
        <v>23105</v>
      </c>
      <c r="J17" s="33">
        <f t="shared" si="16"/>
        <v>0.10387362042847867</v>
      </c>
      <c r="K17" s="35">
        <v>18</v>
      </c>
      <c r="L17" s="29">
        <v>22953</v>
      </c>
      <c r="M17" s="33">
        <f t="shared" si="17"/>
        <v>7.8421121422036333E-2</v>
      </c>
      <c r="N17" s="35">
        <v>27</v>
      </c>
      <c r="O17" s="29">
        <v>22576</v>
      </c>
      <c r="P17" s="33">
        <f t="shared" si="18"/>
        <v>0.11959603118355776</v>
      </c>
      <c r="Q17" s="35">
        <v>25</v>
      </c>
      <c r="R17" s="29">
        <v>22122</v>
      </c>
      <c r="S17" s="33">
        <f t="shared" si="19"/>
        <v>0.11300967362806255</v>
      </c>
      <c r="T17" s="35">
        <v>20</v>
      </c>
      <c r="U17" s="29">
        <v>21965</v>
      </c>
      <c r="V17" s="33">
        <f t="shared" si="20"/>
        <v>9.1053949465058057E-2</v>
      </c>
      <c r="W17" s="35">
        <v>27</v>
      </c>
      <c r="X17" s="29">
        <v>21589</v>
      </c>
      <c r="Y17" s="33">
        <f t="shared" si="21"/>
        <v>0.12506368984204919</v>
      </c>
      <c r="Z17" s="35">
        <v>28</v>
      </c>
      <c r="AA17" s="29">
        <v>21172</v>
      </c>
      <c r="AB17" s="33">
        <f t="shared" si="22"/>
        <v>0.13225014169658039</v>
      </c>
      <c r="AC17" s="35">
        <v>33</v>
      </c>
      <c r="AD17" s="29">
        <v>21099</v>
      </c>
      <c r="AE17" s="33">
        <f t="shared" si="23"/>
        <v>0.15640551684913975</v>
      </c>
      <c r="AF17" s="35">
        <v>36</v>
      </c>
      <c r="AG17" s="29">
        <v>21025</v>
      </c>
      <c r="AH17" s="33">
        <f t="shared" si="24"/>
        <v>0.17122473246135553</v>
      </c>
      <c r="AI17" s="35">
        <v>43</v>
      </c>
      <c r="AJ17" s="29">
        <v>20849</v>
      </c>
      <c r="AK17" s="33">
        <f t="shared" si="25"/>
        <v>0.20624490383231811</v>
      </c>
      <c r="AL17" s="35">
        <v>52</v>
      </c>
      <c r="AM17" s="29">
        <v>20952</v>
      </c>
      <c r="AN17" s="33">
        <f t="shared" si="26"/>
        <v>0.24818633066055745</v>
      </c>
      <c r="AO17" s="35">
        <v>68</v>
      </c>
      <c r="AP17" s="28">
        <v>21261</v>
      </c>
      <c r="AQ17" s="33">
        <f t="shared" si="27"/>
        <v>0.31983443864352573</v>
      </c>
      <c r="AR17" s="35">
        <v>55</v>
      </c>
      <c r="AS17" s="28">
        <v>21260</v>
      </c>
      <c r="AT17" s="33">
        <f t="shared" si="28"/>
        <v>0.25870178739416749</v>
      </c>
      <c r="AU17" s="28"/>
      <c r="AV17" s="28"/>
      <c r="AW17" s="28"/>
      <c r="AX17" s="28"/>
      <c r="AY17" s="28"/>
      <c r="AZ17" s="28"/>
      <c r="BA17" s="28"/>
    </row>
    <row r="18" spans="1:53" ht="15.75">
      <c r="A18" s="29" t="s">
        <v>62</v>
      </c>
      <c r="B18" s="35">
        <v>27</v>
      </c>
      <c r="C18" s="29">
        <v>17064</v>
      </c>
      <c r="D18" s="33">
        <f t="shared" si="14"/>
        <v>0.15822784810126583</v>
      </c>
      <c r="E18" s="35">
        <v>26</v>
      </c>
      <c r="F18" s="29">
        <v>16971</v>
      </c>
      <c r="G18" s="33">
        <f t="shared" si="15"/>
        <v>0.15320252194920747</v>
      </c>
      <c r="H18" s="35">
        <v>30</v>
      </c>
      <c r="I18" s="29">
        <v>17037</v>
      </c>
      <c r="J18" s="33">
        <f t="shared" si="16"/>
        <v>0.17608733932030288</v>
      </c>
      <c r="K18" s="35">
        <v>38</v>
      </c>
      <c r="L18" s="29">
        <v>17088</v>
      </c>
      <c r="M18" s="33">
        <f t="shared" si="17"/>
        <v>0.22237827715355804</v>
      </c>
      <c r="N18" s="35">
        <v>40</v>
      </c>
      <c r="O18" s="29">
        <v>16908</v>
      </c>
      <c r="P18" s="33">
        <f t="shared" si="18"/>
        <v>0.23657440264963334</v>
      </c>
      <c r="Q18" s="35">
        <v>33</v>
      </c>
      <c r="R18" s="29">
        <v>16723</v>
      </c>
      <c r="S18" s="33">
        <f t="shared" si="19"/>
        <v>0.19733301441128984</v>
      </c>
      <c r="T18" s="35">
        <v>37</v>
      </c>
      <c r="U18" s="29">
        <v>16735</v>
      </c>
      <c r="V18" s="33">
        <f t="shared" si="20"/>
        <v>0.22109351658201373</v>
      </c>
      <c r="W18" s="35">
        <v>33</v>
      </c>
      <c r="X18" s="29">
        <v>16655</v>
      </c>
      <c r="Y18" s="33">
        <f t="shared" si="21"/>
        <v>0.19813869708796158</v>
      </c>
      <c r="Z18" s="35">
        <v>44</v>
      </c>
      <c r="AA18" s="29">
        <v>16466</v>
      </c>
      <c r="AB18" s="33">
        <f t="shared" si="22"/>
        <v>0.26721729624681162</v>
      </c>
      <c r="AC18" s="35">
        <v>37</v>
      </c>
      <c r="AD18" s="29">
        <v>16402</v>
      </c>
      <c r="AE18" s="33">
        <f t="shared" si="23"/>
        <v>0.22558224606755276</v>
      </c>
      <c r="AF18" s="35">
        <v>36</v>
      </c>
      <c r="AG18" s="29">
        <v>16481</v>
      </c>
      <c r="AH18" s="33">
        <f t="shared" si="24"/>
        <v>0.21843334749105028</v>
      </c>
      <c r="AI18" s="35">
        <v>45</v>
      </c>
      <c r="AJ18" s="29">
        <v>16427</v>
      </c>
      <c r="AK18" s="33">
        <f t="shared" si="25"/>
        <v>0.27393924636269557</v>
      </c>
      <c r="AL18" s="35">
        <v>57</v>
      </c>
      <c r="AM18" s="29">
        <v>16537</v>
      </c>
      <c r="AN18" s="33">
        <f t="shared" si="26"/>
        <v>0.34468162302715127</v>
      </c>
      <c r="AO18" s="35">
        <v>65</v>
      </c>
      <c r="AP18" s="28">
        <v>16711</v>
      </c>
      <c r="AQ18" s="33">
        <f t="shared" si="27"/>
        <v>0.38896535216324574</v>
      </c>
      <c r="AR18" s="35">
        <v>107</v>
      </c>
      <c r="AS18" s="28">
        <v>16912</v>
      </c>
      <c r="AT18" s="33">
        <f t="shared" si="28"/>
        <v>0.6326868495742668</v>
      </c>
      <c r="AU18" s="28"/>
      <c r="AV18" s="28"/>
      <c r="AW18" s="28"/>
      <c r="AX18" s="28"/>
      <c r="AY18" s="28"/>
      <c r="AZ18" s="28"/>
      <c r="BA18" s="28"/>
    </row>
    <row r="19" spans="1:53" ht="15.75">
      <c r="A19" s="29" t="s">
        <v>63</v>
      </c>
      <c r="B19" s="35">
        <v>16</v>
      </c>
      <c r="C19" s="29">
        <v>16633</v>
      </c>
      <c r="D19" s="33">
        <f t="shared" si="14"/>
        <v>9.6194312511272778E-2</v>
      </c>
      <c r="E19" s="35">
        <v>28</v>
      </c>
      <c r="F19" s="29">
        <v>16470</v>
      </c>
      <c r="G19" s="33">
        <f t="shared" si="15"/>
        <v>0.1700060716454159</v>
      </c>
      <c r="H19" s="35">
        <v>26</v>
      </c>
      <c r="I19" s="29">
        <v>16294</v>
      </c>
      <c r="J19" s="33">
        <f t="shared" si="16"/>
        <v>0.15956793911869402</v>
      </c>
      <c r="K19" s="35">
        <v>36</v>
      </c>
      <c r="L19" s="29">
        <v>15886</v>
      </c>
      <c r="M19" s="33">
        <f t="shared" si="17"/>
        <v>0.22661462923328715</v>
      </c>
      <c r="N19" s="35">
        <v>19</v>
      </c>
      <c r="O19" s="29">
        <v>15416</v>
      </c>
      <c r="P19" s="33">
        <f t="shared" si="18"/>
        <v>0.12324857291126103</v>
      </c>
      <c r="Q19" s="35">
        <v>37</v>
      </c>
      <c r="R19" s="29">
        <v>14870</v>
      </c>
      <c r="S19" s="33">
        <f t="shared" si="19"/>
        <v>0.24882313382649629</v>
      </c>
      <c r="T19" s="35">
        <v>14</v>
      </c>
      <c r="U19" s="29">
        <v>14674</v>
      </c>
      <c r="V19" s="33">
        <f t="shared" si="20"/>
        <v>9.5406842033528699E-2</v>
      </c>
      <c r="W19" s="35">
        <v>14</v>
      </c>
      <c r="X19" s="29">
        <v>14369</v>
      </c>
      <c r="Y19" s="33">
        <f t="shared" si="21"/>
        <v>9.7431971605539708E-2</v>
      </c>
      <c r="Z19" s="35">
        <v>24</v>
      </c>
      <c r="AA19" s="29">
        <v>14159</v>
      </c>
      <c r="AB19" s="33">
        <f t="shared" si="22"/>
        <v>0.16950349600960518</v>
      </c>
      <c r="AC19" s="35">
        <v>27</v>
      </c>
      <c r="AD19" s="29">
        <v>14015</v>
      </c>
      <c r="AE19" s="33">
        <f t="shared" si="23"/>
        <v>0.19265073135925795</v>
      </c>
      <c r="AF19" s="35">
        <v>13</v>
      </c>
      <c r="AG19" s="29">
        <v>13972</v>
      </c>
      <c r="AH19" s="33">
        <f t="shared" si="24"/>
        <v>9.3043229315774412E-2</v>
      </c>
      <c r="AI19" s="35">
        <v>31</v>
      </c>
      <c r="AJ19" s="29">
        <v>13896</v>
      </c>
      <c r="AK19" s="33">
        <f t="shared" si="25"/>
        <v>0.22308578008059873</v>
      </c>
      <c r="AL19" s="35">
        <v>18</v>
      </c>
      <c r="AM19" s="29">
        <v>13951</v>
      </c>
      <c r="AN19" s="33">
        <f t="shared" si="26"/>
        <v>0.12902300910329009</v>
      </c>
      <c r="AO19" s="35">
        <v>36</v>
      </c>
      <c r="AP19" s="28">
        <v>13944</v>
      </c>
      <c r="AQ19" s="33">
        <f t="shared" si="27"/>
        <v>0.25817555938037867</v>
      </c>
      <c r="AR19" s="35">
        <v>24</v>
      </c>
      <c r="AS19" s="28">
        <v>14208</v>
      </c>
      <c r="AT19" s="33">
        <f t="shared" si="28"/>
        <v>0.16891891891891891</v>
      </c>
      <c r="AU19" s="28"/>
      <c r="AV19" s="28"/>
      <c r="AW19" s="28"/>
      <c r="AX19" s="28"/>
      <c r="AY19" s="28"/>
      <c r="AZ19" s="28"/>
      <c r="BA19" s="28"/>
    </row>
    <row r="20" spans="1:53" ht="15.75">
      <c r="A20" s="29" t="s">
        <v>64</v>
      </c>
      <c r="B20" s="35">
        <v>16</v>
      </c>
      <c r="C20" s="29">
        <v>27204</v>
      </c>
      <c r="D20" s="33">
        <f t="shared" si="14"/>
        <v>5.8814880164681664E-2</v>
      </c>
      <c r="E20" s="35">
        <v>30</v>
      </c>
      <c r="F20" s="29">
        <v>27564</v>
      </c>
      <c r="G20" s="33">
        <f t="shared" si="15"/>
        <v>0.108837614279495</v>
      </c>
      <c r="H20" s="35">
        <v>23</v>
      </c>
      <c r="I20" s="29">
        <v>28038</v>
      </c>
      <c r="J20" s="33">
        <f t="shared" si="16"/>
        <v>8.2031528639703255E-2</v>
      </c>
      <c r="K20" s="35">
        <v>22</v>
      </c>
      <c r="L20" s="29">
        <v>28334</v>
      </c>
      <c r="M20" s="33">
        <f t="shared" si="17"/>
        <v>7.7645231876897022E-2</v>
      </c>
      <c r="N20" s="35">
        <v>33</v>
      </c>
      <c r="O20" s="29">
        <v>28328</v>
      </c>
      <c r="P20" s="33">
        <f t="shared" si="18"/>
        <v>0.11649251623835075</v>
      </c>
      <c r="Q20" s="35">
        <v>36</v>
      </c>
      <c r="R20" s="29">
        <v>28842</v>
      </c>
      <c r="S20" s="33">
        <f t="shared" si="19"/>
        <v>0.1248179737882255</v>
      </c>
      <c r="T20" s="35">
        <v>54</v>
      </c>
      <c r="U20" s="29">
        <v>29563</v>
      </c>
      <c r="V20" s="33">
        <f t="shared" si="20"/>
        <v>0.18266075838040793</v>
      </c>
      <c r="W20" s="35">
        <v>39</v>
      </c>
      <c r="X20" s="29">
        <v>30500</v>
      </c>
      <c r="Y20" s="33">
        <f t="shared" si="21"/>
        <v>0.12786885245901639</v>
      </c>
      <c r="Z20" s="35">
        <v>68</v>
      </c>
      <c r="AA20" s="29">
        <v>31140</v>
      </c>
      <c r="AB20" s="33">
        <f t="shared" si="22"/>
        <v>0.21836865767501604</v>
      </c>
      <c r="AC20" s="35">
        <v>79</v>
      </c>
      <c r="AD20" s="29">
        <v>32048</v>
      </c>
      <c r="AE20" s="33">
        <f t="shared" si="23"/>
        <v>0.24650524213679481</v>
      </c>
      <c r="AF20" s="35">
        <v>70</v>
      </c>
      <c r="AG20" s="29">
        <v>33198</v>
      </c>
      <c r="AH20" s="33">
        <f t="shared" si="24"/>
        <v>0.21085607566720885</v>
      </c>
      <c r="AI20" s="35">
        <v>91</v>
      </c>
      <c r="AJ20" s="29">
        <v>33932</v>
      </c>
      <c r="AK20" s="33">
        <f t="shared" si="25"/>
        <v>0.26818342567487918</v>
      </c>
      <c r="AL20" s="35">
        <v>139</v>
      </c>
      <c r="AM20" s="29">
        <v>34745</v>
      </c>
      <c r="AN20" s="33">
        <f t="shared" si="26"/>
        <v>0.40005756223917111</v>
      </c>
      <c r="AO20" s="35">
        <v>139</v>
      </c>
      <c r="AP20" s="28">
        <v>35740</v>
      </c>
      <c r="AQ20" s="33">
        <f t="shared" si="27"/>
        <v>0.38891997761611641</v>
      </c>
      <c r="AR20" s="35">
        <v>168</v>
      </c>
      <c r="AS20" s="28">
        <v>36177</v>
      </c>
      <c r="AT20" s="33">
        <f t="shared" si="28"/>
        <v>0.46438344804710174</v>
      </c>
      <c r="AU20" s="28"/>
      <c r="AV20" s="28"/>
      <c r="AW20" s="28"/>
      <c r="AX20" s="28"/>
      <c r="AY20" s="28"/>
      <c r="AZ20" s="28"/>
      <c r="BA20" s="28"/>
    </row>
    <row r="21" spans="1:53" ht="15.75">
      <c r="A21" s="29" t="s">
        <v>65</v>
      </c>
      <c r="B21" s="35">
        <v>60</v>
      </c>
      <c r="C21" s="29">
        <v>30365</v>
      </c>
      <c r="D21" s="33">
        <f t="shared" si="14"/>
        <v>0.19759591635106205</v>
      </c>
      <c r="E21" s="35">
        <v>55</v>
      </c>
      <c r="F21" s="29">
        <v>30636</v>
      </c>
      <c r="G21" s="33">
        <f t="shared" si="15"/>
        <v>0.17952735344039691</v>
      </c>
      <c r="H21" s="35">
        <v>60</v>
      </c>
      <c r="I21" s="29">
        <v>30781</v>
      </c>
      <c r="J21" s="33">
        <f t="shared" si="16"/>
        <v>0.19492544101881029</v>
      </c>
      <c r="K21" s="35">
        <v>63</v>
      </c>
      <c r="L21" s="29">
        <v>30864</v>
      </c>
      <c r="M21" s="33">
        <f t="shared" si="17"/>
        <v>0.20412130637636081</v>
      </c>
      <c r="N21" s="35">
        <v>52</v>
      </c>
      <c r="O21" s="29">
        <v>30667</v>
      </c>
      <c r="P21" s="33">
        <f t="shared" si="18"/>
        <v>0.16956337431114879</v>
      </c>
      <c r="Q21" s="35">
        <v>50</v>
      </c>
      <c r="R21" s="29">
        <v>30221</v>
      </c>
      <c r="S21" s="33">
        <f t="shared" si="19"/>
        <v>0.16544786737698952</v>
      </c>
      <c r="T21" s="35">
        <v>70</v>
      </c>
      <c r="U21" s="29">
        <v>30126</v>
      </c>
      <c r="V21" s="33">
        <f t="shared" si="20"/>
        <v>0.23235743211843593</v>
      </c>
      <c r="W21" s="35">
        <v>70</v>
      </c>
      <c r="X21" s="29">
        <v>29988</v>
      </c>
      <c r="Y21" s="33">
        <f t="shared" si="21"/>
        <v>0.23342670401493931</v>
      </c>
      <c r="Z21" s="35">
        <v>70</v>
      </c>
      <c r="AA21" s="29">
        <v>29864</v>
      </c>
      <c r="AB21" s="33">
        <f t="shared" si="22"/>
        <v>0.23439592820787572</v>
      </c>
      <c r="AC21" s="35">
        <v>79</v>
      </c>
      <c r="AD21" s="29">
        <v>30360</v>
      </c>
      <c r="AE21" s="33">
        <f t="shared" si="23"/>
        <v>0.26021080368906457</v>
      </c>
      <c r="AF21" s="35">
        <v>62</v>
      </c>
      <c r="AG21" s="29">
        <v>30980</v>
      </c>
      <c r="AH21" s="33">
        <f t="shared" si="24"/>
        <v>0.20012911555842477</v>
      </c>
      <c r="AI21" s="35">
        <v>76</v>
      </c>
      <c r="AJ21" s="29">
        <v>31605</v>
      </c>
      <c r="AK21" s="33">
        <f t="shared" si="25"/>
        <v>0.24046828033539</v>
      </c>
      <c r="AL21" s="35">
        <v>91</v>
      </c>
      <c r="AM21" s="29">
        <v>32311</v>
      </c>
      <c r="AN21" s="33">
        <f t="shared" si="26"/>
        <v>0.28163783231716755</v>
      </c>
      <c r="AO21" s="35">
        <v>98</v>
      </c>
      <c r="AP21" s="28">
        <v>33527</v>
      </c>
      <c r="AQ21" s="33">
        <f t="shared" si="27"/>
        <v>0.29230172696632567</v>
      </c>
      <c r="AR21" s="35">
        <v>128</v>
      </c>
      <c r="AS21" s="28">
        <v>33936</v>
      </c>
      <c r="AT21" s="33">
        <f t="shared" si="28"/>
        <v>0.37718057520037718</v>
      </c>
      <c r="AU21" s="28"/>
      <c r="AV21" s="28"/>
      <c r="AW21" s="28"/>
      <c r="AX21" s="28"/>
      <c r="AY21" s="28"/>
      <c r="AZ21" s="28"/>
      <c r="BA21" s="28"/>
    </row>
    <row r="22" spans="1:53" ht="15.75">
      <c r="A22" s="29" t="s">
        <v>66</v>
      </c>
      <c r="B22" s="35">
        <v>24</v>
      </c>
      <c r="C22" s="29">
        <v>11062</v>
      </c>
      <c r="D22" s="33">
        <f t="shared" si="14"/>
        <v>0.21695895859699874</v>
      </c>
      <c r="E22" s="35">
        <v>20</v>
      </c>
      <c r="F22" s="29">
        <v>11042</v>
      </c>
      <c r="G22" s="33">
        <f t="shared" si="15"/>
        <v>0.18112660749864154</v>
      </c>
      <c r="H22" s="35">
        <v>24</v>
      </c>
      <c r="I22" s="29">
        <v>10879</v>
      </c>
      <c r="J22" s="33">
        <f t="shared" si="16"/>
        <v>0.2206085118117474</v>
      </c>
      <c r="K22" s="35">
        <v>17</v>
      </c>
      <c r="L22" s="29">
        <v>10799</v>
      </c>
      <c r="M22" s="33">
        <f t="shared" si="17"/>
        <v>0.15742198351699233</v>
      </c>
      <c r="N22" s="35">
        <v>13</v>
      </c>
      <c r="O22" s="29">
        <v>10654</v>
      </c>
      <c r="P22" s="33">
        <f t="shared" si="18"/>
        <v>0.12201989862962268</v>
      </c>
      <c r="Q22" s="35" t="s">
        <v>60</v>
      </c>
      <c r="R22" s="29">
        <v>10428</v>
      </c>
      <c r="S22" s="33"/>
      <c r="T22" s="35">
        <v>18</v>
      </c>
      <c r="U22" s="29">
        <v>10468</v>
      </c>
      <c r="V22" s="33">
        <f t="shared" si="20"/>
        <v>0.17195261750095531</v>
      </c>
      <c r="W22" s="35">
        <v>13</v>
      </c>
      <c r="X22" s="29">
        <v>10393</v>
      </c>
      <c r="Y22" s="33">
        <f t="shared" si="21"/>
        <v>0.12508419128259407</v>
      </c>
      <c r="Z22" s="35">
        <v>13</v>
      </c>
      <c r="AA22" s="29">
        <v>10257</v>
      </c>
      <c r="AB22" s="33">
        <f t="shared" si="22"/>
        <v>0.12674271229404308</v>
      </c>
      <c r="AC22" s="35">
        <v>10</v>
      </c>
      <c r="AD22" s="29">
        <v>10169</v>
      </c>
      <c r="AE22" s="33">
        <f t="shared" si="23"/>
        <v>9.8338086340839806E-2</v>
      </c>
      <c r="AF22" s="35" t="s">
        <v>60</v>
      </c>
      <c r="AG22" s="29">
        <v>10204</v>
      </c>
      <c r="AH22" s="33"/>
      <c r="AI22" s="35" t="s">
        <v>60</v>
      </c>
      <c r="AJ22" s="29">
        <v>10221</v>
      </c>
      <c r="AK22" s="33"/>
      <c r="AL22" s="35">
        <v>11</v>
      </c>
      <c r="AM22" s="29">
        <v>10259</v>
      </c>
      <c r="AN22" s="33">
        <f t="shared" si="26"/>
        <v>0.10722292621113169</v>
      </c>
      <c r="AO22" s="35">
        <v>10</v>
      </c>
      <c r="AP22" s="28">
        <v>10490</v>
      </c>
      <c r="AQ22" s="33">
        <f t="shared" si="27"/>
        <v>9.532888465204957E-2</v>
      </c>
      <c r="AR22" s="35">
        <v>16</v>
      </c>
      <c r="AS22" s="28">
        <v>10594</v>
      </c>
      <c r="AT22" s="33">
        <f t="shared" si="28"/>
        <v>0.15102888427411743</v>
      </c>
      <c r="AU22" s="28"/>
      <c r="AV22" s="28"/>
      <c r="AW22" s="28"/>
      <c r="AX22" s="28"/>
      <c r="AY22" s="28"/>
      <c r="AZ22" s="28"/>
      <c r="BA22" s="28"/>
    </row>
    <row r="23" spans="1:53" ht="15.75">
      <c r="A23" s="29" t="s">
        <v>67</v>
      </c>
      <c r="B23" s="35">
        <v>13</v>
      </c>
      <c r="C23" s="29">
        <v>10771</v>
      </c>
      <c r="D23" s="33">
        <f t="shared" si="14"/>
        <v>0.12069445733915143</v>
      </c>
      <c r="E23" s="35">
        <v>11</v>
      </c>
      <c r="F23" s="29">
        <v>10751</v>
      </c>
      <c r="G23" s="33">
        <f t="shared" si="15"/>
        <v>0.10231606362198867</v>
      </c>
      <c r="H23" s="35">
        <v>19</v>
      </c>
      <c r="I23" s="29">
        <v>10504</v>
      </c>
      <c r="J23" s="33">
        <f t="shared" si="16"/>
        <v>0.1808834729626809</v>
      </c>
      <c r="K23" s="35">
        <v>18</v>
      </c>
      <c r="L23" s="29">
        <v>10345</v>
      </c>
      <c r="M23" s="33">
        <f t="shared" si="17"/>
        <v>0.17399710004833252</v>
      </c>
      <c r="N23" s="35" t="s">
        <v>60</v>
      </c>
      <c r="O23" s="29">
        <v>10175</v>
      </c>
      <c r="P23" s="33"/>
      <c r="Q23" s="35" t="s">
        <v>60</v>
      </c>
      <c r="R23" s="29">
        <v>9989</v>
      </c>
      <c r="S23" s="33"/>
      <c r="T23" s="35" t="s">
        <v>60</v>
      </c>
      <c r="U23" s="29">
        <v>9774</v>
      </c>
      <c r="V23" s="33"/>
      <c r="W23" s="35" t="s">
        <v>60</v>
      </c>
      <c r="X23" s="29">
        <v>9751</v>
      </c>
      <c r="Y23" s="33"/>
      <c r="Z23" s="35">
        <v>10</v>
      </c>
      <c r="AA23" s="29">
        <v>9575</v>
      </c>
      <c r="AB23" s="33">
        <f t="shared" si="22"/>
        <v>0.10443864229765012</v>
      </c>
      <c r="AC23" s="35" t="s">
        <v>60</v>
      </c>
      <c r="AD23" s="29">
        <v>9635</v>
      </c>
      <c r="AE23" s="33"/>
      <c r="AF23" s="35">
        <v>12</v>
      </c>
      <c r="AG23" s="29">
        <v>9681</v>
      </c>
      <c r="AH23" s="33">
        <f t="shared" si="24"/>
        <v>0.12395413696932135</v>
      </c>
      <c r="AI23" s="35">
        <v>12</v>
      </c>
      <c r="AJ23" s="29">
        <v>9810</v>
      </c>
      <c r="AK23" s="33">
        <f t="shared" si="25"/>
        <v>0.12232415902140673</v>
      </c>
      <c r="AL23" s="35">
        <v>13</v>
      </c>
      <c r="AM23" s="29">
        <v>9822</v>
      </c>
      <c r="AN23" s="33">
        <f t="shared" si="26"/>
        <v>0.13235593565465281</v>
      </c>
      <c r="AO23" s="35">
        <v>20</v>
      </c>
      <c r="AP23" s="28">
        <v>9986</v>
      </c>
      <c r="AQ23" s="33">
        <f t="shared" si="27"/>
        <v>0.20028039254956939</v>
      </c>
      <c r="AR23" s="35">
        <v>18</v>
      </c>
      <c r="AS23" s="28">
        <v>9923</v>
      </c>
      <c r="AT23" s="33">
        <f t="shared" si="28"/>
        <v>0.18139675501360475</v>
      </c>
      <c r="AU23" s="28"/>
      <c r="AV23" s="28"/>
      <c r="AW23" s="28"/>
      <c r="AX23" s="28"/>
      <c r="AY23" s="28"/>
      <c r="AZ23" s="28"/>
      <c r="BA23" s="28"/>
    </row>
    <row r="24" spans="1:53" ht="15.75">
      <c r="A24" s="29" t="s">
        <v>68</v>
      </c>
      <c r="B24" s="35">
        <v>21</v>
      </c>
      <c r="C24" s="29">
        <v>28328</v>
      </c>
      <c r="D24" s="33">
        <f t="shared" si="14"/>
        <v>7.4131601242586845E-2</v>
      </c>
      <c r="E24" s="35">
        <v>33</v>
      </c>
      <c r="F24" s="29">
        <v>28345</v>
      </c>
      <c r="G24" s="33">
        <f t="shared" si="15"/>
        <v>0.11642264949726583</v>
      </c>
      <c r="H24" s="35">
        <v>30</v>
      </c>
      <c r="I24" s="29">
        <v>28089</v>
      </c>
      <c r="J24" s="33">
        <f t="shared" si="16"/>
        <v>0.10680337498664959</v>
      </c>
      <c r="K24" s="35">
        <v>35</v>
      </c>
      <c r="L24" s="29">
        <v>28155</v>
      </c>
      <c r="M24" s="33">
        <f t="shared" si="17"/>
        <v>0.12431184514295864</v>
      </c>
      <c r="N24" s="35">
        <v>38</v>
      </c>
      <c r="O24" s="29">
        <v>27740</v>
      </c>
      <c r="P24" s="33">
        <f t="shared" si="18"/>
        <v>0.13698630136986301</v>
      </c>
      <c r="Q24" s="35">
        <v>43</v>
      </c>
      <c r="R24" s="29">
        <v>27383</v>
      </c>
      <c r="S24" s="33">
        <f t="shared" si="19"/>
        <v>0.15703173501807691</v>
      </c>
      <c r="T24" s="35">
        <v>52</v>
      </c>
      <c r="U24" s="29">
        <v>27061</v>
      </c>
      <c r="V24" s="33">
        <f t="shared" si="20"/>
        <v>0.19215845681977753</v>
      </c>
      <c r="W24" s="35">
        <v>31</v>
      </c>
      <c r="X24" s="29">
        <v>27031</v>
      </c>
      <c r="Y24" s="33">
        <f t="shared" si="21"/>
        <v>0.11468314157818801</v>
      </c>
      <c r="Z24" s="35">
        <v>37</v>
      </c>
      <c r="AA24" s="29">
        <v>26927</v>
      </c>
      <c r="AB24" s="33">
        <f t="shared" si="22"/>
        <v>0.13740854903999702</v>
      </c>
      <c r="AC24" s="35">
        <v>49</v>
      </c>
      <c r="AD24" s="29">
        <v>27022</v>
      </c>
      <c r="AE24" s="33">
        <f t="shared" si="23"/>
        <v>0.18133372807342166</v>
      </c>
      <c r="AF24" s="35">
        <v>46</v>
      </c>
      <c r="AG24" s="29">
        <v>27301</v>
      </c>
      <c r="AH24" s="33">
        <f t="shared" si="24"/>
        <v>0.16849199663016007</v>
      </c>
      <c r="AI24" s="35">
        <v>74</v>
      </c>
      <c r="AJ24" s="29">
        <v>27638</v>
      </c>
      <c r="AK24" s="33">
        <f t="shared" si="25"/>
        <v>0.26774730443592154</v>
      </c>
      <c r="AL24" s="35">
        <v>84</v>
      </c>
      <c r="AM24" s="29">
        <v>27985</v>
      </c>
      <c r="AN24" s="33">
        <f t="shared" si="26"/>
        <v>0.30016080042880117</v>
      </c>
      <c r="AO24" s="35">
        <v>61</v>
      </c>
      <c r="AP24" s="28">
        <v>28555</v>
      </c>
      <c r="AQ24" s="33">
        <f t="shared" si="27"/>
        <v>0.2136228331290492</v>
      </c>
      <c r="AR24" s="35">
        <v>160</v>
      </c>
      <c r="AS24" s="28">
        <v>28761</v>
      </c>
      <c r="AT24" s="33">
        <f t="shared" si="28"/>
        <v>0.55630889051145649</v>
      </c>
      <c r="AU24" s="28"/>
      <c r="AV24" s="28"/>
      <c r="AW24" s="28"/>
      <c r="AX24" s="28"/>
      <c r="AY24" s="28"/>
      <c r="AZ24" s="28"/>
      <c r="BA24" s="28"/>
    </row>
    <row r="25" spans="1:53" ht="15.75">
      <c r="A25" s="29" t="s">
        <v>69</v>
      </c>
      <c r="B25" s="35">
        <v>32</v>
      </c>
      <c r="C25" s="29">
        <v>15290</v>
      </c>
      <c r="D25" s="33">
        <f t="shared" si="14"/>
        <v>0.2092871157619359</v>
      </c>
      <c r="E25" s="35">
        <v>28</v>
      </c>
      <c r="F25" s="29">
        <v>15230</v>
      </c>
      <c r="G25" s="33">
        <f t="shared" si="15"/>
        <v>0.18384766907419567</v>
      </c>
      <c r="H25" s="35">
        <v>33</v>
      </c>
      <c r="I25" s="29">
        <v>15176</v>
      </c>
      <c r="J25" s="33">
        <f t="shared" si="16"/>
        <v>0.21744860305745911</v>
      </c>
      <c r="K25" s="35">
        <v>23</v>
      </c>
      <c r="L25" s="29">
        <v>15062</v>
      </c>
      <c r="M25" s="33">
        <f t="shared" si="17"/>
        <v>0.15270216438719958</v>
      </c>
      <c r="N25" s="35">
        <v>24</v>
      </c>
      <c r="O25" s="29">
        <v>14891</v>
      </c>
      <c r="P25" s="33">
        <f t="shared" si="18"/>
        <v>0.1611711772211403</v>
      </c>
      <c r="Q25" s="35">
        <v>24</v>
      </c>
      <c r="R25" s="29">
        <v>14511</v>
      </c>
      <c r="S25" s="33">
        <f t="shared" si="19"/>
        <v>0.16539177175935496</v>
      </c>
      <c r="T25" s="35">
        <v>15</v>
      </c>
      <c r="U25" s="29">
        <v>14488</v>
      </c>
      <c r="V25" s="33">
        <f t="shared" si="20"/>
        <v>0.10353395913859746</v>
      </c>
      <c r="W25" s="35">
        <v>18</v>
      </c>
      <c r="X25" s="29">
        <v>14527</v>
      </c>
      <c r="Y25" s="33">
        <f t="shared" si="21"/>
        <v>0.12390720726922283</v>
      </c>
      <c r="Z25" s="35" t="s">
        <v>60</v>
      </c>
      <c r="AA25" s="29">
        <v>14462</v>
      </c>
      <c r="AB25" s="33"/>
      <c r="AC25" s="35" t="s">
        <v>60</v>
      </c>
      <c r="AD25" s="29">
        <v>14596</v>
      </c>
      <c r="AE25" s="33"/>
      <c r="AF25" s="35" t="s">
        <v>60</v>
      </c>
      <c r="AG25" s="29">
        <v>14797</v>
      </c>
      <c r="AH25" s="33"/>
      <c r="AI25" s="35">
        <v>18</v>
      </c>
      <c r="AJ25" s="29">
        <v>15014</v>
      </c>
      <c r="AK25" s="33">
        <f t="shared" si="25"/>
        <v>0.11988810443585986</v>
      </c>
      <c r="AL25" s="35">
        <v>27</v>
      </c>
      <c r="AM25" s="29">
        <v>15214</v>
      </c>
      <c r="AN25" s="33">
        <f t="shared" si="26"/>
        <v>0.17746812146706981</v>
      </c>
      <c r="AO25" s="35">
        <v>28</v>
      </c>
      <c r="AP25" s="28">
        <v>15507</v>
      </c>
      <c r="AQ25" s="33">
        <f t="shared" si="27"/>
        <v>0.1805636164312891</v>
      </c>
      <c r="AR25" s="35">
        <v>20</v>
      </c>
      <c r="AS25" s="28">
        <v>15635</v>
      </c>
      <c r="AT25" s="33">
        <f t="shared" si="28"/>
        <v>0.12791813239526703</v>
      </c>
      <c r="AU25" s="28"/>
      <c r="AV25" s="28"/>
      <c r="AW25" s="28"/>
      <c r="AX25" s="28"/>
      <c r="AY25" s="28"/>
      <c r="AZ25" s="28"/>
      <c r="BA25" s="28"/>
    </row>
    <row r="26" spans="1:53" ht="15.75">
      <c r="A26" s="29" t="s">
        <v>70</v>
      </c>
      <c r="B26" s="35">
        <v>54</v>
      </c>
      <c r="C26" s="29">
        <v>39898</v>
      </c>
      <c r="D26" s="33">
        <f t="shared" si="14"/>
        <v>0.13534513008170837</v>
      </c>
      <c r="E26" s="35">
        <v>69</v>
      </c>
      <c r="F26" s="29">
        <v>39720</v>
      </c>
      <c r="G26" s="33">
        <f t="shared" si="15"/>
        <v>0.17371601208459214</v>
      </c>
      <c r="H26" s="35">
        <v>51</v>
      </c>
      <c r="I26" s="29">
        <v>39390</v>
      </c>
      <c r="J26" s="33">
        <f t="shared" si="16"/>
        <v>0.12947448591012947</v>
      </c>
      <c r="K26" s="35">
        <v>53</v>
      </c>
      <c r="L26" s="29">
        <v>39534</v>
      </c>
      <c r="M26" s="33">
        <f t="shared" si="17"/>
        <v>0.13406182020539284</v>
      </c>
      <c r="N26" s="35">
        <v>64</v>
      </c>
      <c r="O26" s="29">
        <v>38885</v>
      </c>
      <c r="P26" s="33">
        <f t="shared" si="18"/>
        <v>0.16458788736016458</v>
      </c>
      <c r="Q26" s="35">
        <v>53</v>
      </c>
      <c r="R26" s="29">
        <v>38626</v>
      </c>
      <c r="S26" s="33">
        <f t="shared" si="19"/>
        <v>0.13721327603168851</v>
      </c>
      <c r="T26" s="35">
        <v>67</v>
      </c>
      <c r="U26" s="29">
        <v>38586</v>
      </c>
      <c r="V26" s="33">
        <f t="shared" si="20"/>
        <v>0.17363810708547142</v>
      </c>
      <c r="W26" s="35">
        <v>41</v>
      </c>
      <c r="X26" s="29">
        <v>38768</v>
      </c>
      <c r="Y26" s="33">
        <f t="shared" si="21"/>
        <v>0.10575732562938506</v>
      </c>
      <c r="Z26" s="35">
        <v>50</v>
      </c>
      <c r="AA26" s="29">
        <v>38352</v>
      </c>
      <c r="AB26" s="33">
        <f t="shared" si="22"/>
        <v>0.13037129745515227</v>
      </c>
      <c r="AC26" s="35">
        <v>49</v>
      </c>
      <c r="AD26" s="29">
        <v>38343</v>
      </c>
      <c r="AE26" s="33">
        <f t="shared" si="23"/>
        <v>0.12779386067861148</v>
      </c>
      <c r="AF26" s="35">
        <v>58</v>
      </c>
      <c r="AG26" s="29">
        <v>38600</v>
      </c>
      <c r="AH26" s="33">
        <f t="shared" si="24"/>
        <v>0.15025906735751296</v>
      </c>
      <c r="AI26" s="35">
        <v>82</v>
      </c>
      <c r="AJ26" s="29">
        <v>38940</v>
      </c>
      <c r="AK26" s="33">
        <f t="shared" si="25"/>
        <v>0.21058038007190552</v>
      </c>
      <c r="AL26" s="35">
        <v>106</v>
      </c>
      <c r="AM26" s="29">
        <v>39257</v>
      </c>
      <c r="AN26" s="33">
        <f t="shared" si="26"/>
        <v>0.27001553863005323</v>
      </c>
      <c r="AO26" s="35">
        <v>144</v>
      </c>
      <c r="AP26" s="28">
        <v>39911</v>
      </c>
      <c r="AQ26" s="33">
        <f t="shared" si="27"/>
        <v>0.3608027861992934</v>
      </c>
      <c r="AR26" s="35">
        <v>159</v>
      </c>
      <c r="AS26" s="28">
        <v>40323</v>
      </c>
      <c r="AT26" s="33">
        <f t="shared" si="28"/>
        <v>0.39431589911464915</v>
      </c>
      <c r="AU26" s="28"/>
      <c r="AV26" s="28"/>
      <c r="AW26" s="28"/>
      <c r="AX26" s="28"/>
      <c r="AY26" s="28"/>
      <c r="AZ26" s="28"/>
      <c r="BA26" s="28"/>
    </row>
    <row r="27" spans="1:53" ht="15.75">
      <c r="A27" s="29" t="s">
        <v>71</v>
      </c>
      <c r="B27" s="35">
        <v>25</v>
      </c>
      <c r="C27" s="29">
        <v>18056</v>
      </c>
      <c r="D27" s="33">
        <f t="shared" si="14"/>
        <v>0.13845813026140896</v>
      </c>
      <c r="E27" s="35">
        <v>30</v>
      </c>
      <c r="F27" s="29">
        <v>17974</v>
      </c>
      <c r="G27" s="33">
        <f t="shared" si="15"/>
        <v>0.16690775564704574</v>
      </c>
      <c r="H27" s="35">
        <v>30</v>
      </c>
      <c r="I27" s="29">
        <v>18191</v>
      </c>
      <c r="J27" s="33">
        <f t="shared" si="16"/>
        <v>0.16491671705788577</v>
      </c>
      <c r="K27" s="35">
        <v>34</v>
      </c>
      <c r="L27" s="29">
        <v>18224</v>
      </c>
      <c r="M27" s="33">
        <f t="shared" si="17"/>
        <v>0.18656716417910446</v>
      </c>
      <c r="N27" s="35">
        <v>38</v>
      </c>
      <c r="O27" s="29">
        <v>18067</v>
      </c>
      <c r="P27" s="33">
        <f t="shared" si="18"/>
        <v>0.21032822272651794</v>
      </c>
      <c r="Q27" s="35">
        <v>39</v>
      </c>
      <c r="R27" s="29">
        <v>17926</v>
      </c>
      <c r="S27" s="33">
        <f t="shared" si="19"/>
        <v>0.21756108445832867</v>
      </c>
      <c r="T27" s="35">
        <v>42</v>
      </c>
      <c r="U27" s="29">
        <v>17970</v>
      </c>
      <c r="V27" s="33">
        <f t="shared" si="20"/>
        <v>0.23372287145242068</v>
      </c>
      <c r="W27" s="35">
        <v>37</v>
      </c>
      <c r="X27" s="29">
        <v>17932</v>
      </c>
      <c r="Y27" s="33">
        <f t="shared" si="21"/>
        <v>0.2063350434976578</v>
      </c>
      <c r="Z27" s="35">
        <v>39</v>
      </c>
      <c r="AA27" s="29">
        <v>17773</v>
      </c>
      <c r="AB27" s="33">
        <f t="shared" si="22"/>
        <v>0.21943397288021155</v>
      </c>
      <c r="AC27" s="35">
        <v>40</v>
      </c>
      <c r="AD27" s="29">
        <v>17905</v>
      </c>
      <c r="AE27" s="33">
        <f t="shared" si="23"/>
        <v>0.2234012845573862</v>
      </c>
      <c r="AF27" s="35">
        <v>35</v>
      </c>
      <c r="AG27" s="29">
        <v>18008</v>
      </c>
      <c r="AH27" s="33">
        <f t="shared" si="24"/>
        <v>0.19435806308307418</v>
      </c>
      <c r="AI27" s="35">
        <v>41</v>
      </c>
      <c r="AJ27" s="29">
        <v>18211</v>
      </c>
      <c r="AK27" s="33">
        <f t="shared" si="25"/>
        <v>0.22513865246279718</v>
      </c>
      <c r="AL27" s="35">
        <v>47</v>
      </c>
      <c r="AM27" s="29">
        <v>18630</v>
      </c>
      <c r="AN27" s="33">
        <f t="shared" si="26"/>
        <v>0.25228126677402041</v>
      </c>
      <c r="AO27" s="35">
        <v>72</v>
      </c>
      <c r="AP27" s="28">
        <v>19077</v>
      </c>
      <c r="AQ27" s="33">
        <f t="shared" si="27"/>
        <v>0.37741783299260889</v>
      </c>
      <c r="AR27" s="35">
        <v>77</v>
      </c>
      <c r="AS27" s="28">
        <v>19096</v>
      </c>
      <c r="AT27" s="33">
        <f t="shared" si="28"/>
        <v>0.40322580645161288</v>
      </c>
      <c r="AU27" s="28"/>
      <c r="AV27" s="28"/>
      <c r="AW27" s="28"/>
      <c r="AX27" s="28"/>
      <c r="AY27" s="28"/>
      <c r="AZ27" s="28"/>
      <c r="BA27" s="28"/>
    </row>
    <row r="28" spans="1:53">
      <c r="B28"/>
      <c r="C28"/>
      <c r="D28"/>
    </row>
    <row r="29" spans="1:53">
      <c r="B29"/>
      <c r="C29"/>
      <c r="D29"/>
    </row>
    <row r="30" spans="1:53">
      <c r="B30"/>
      <c r="C30"/>
      <c r="D30"/>
    </row>
    <row r="33" spans="1:4">
      <c r="A33" s="3"/>
    </row>
    <row r="34" spans="1:4">
      <c r="B34"/>
      <c r="C34"/>
      <c r="D34"/>
    </row>
    <row r="35" spans="1:4">
      <c r="B35"/>
      <c r="C35"/>
      <c r="D35"/>
    </row>
    <row r="36" spans="1:4">
      <c r="B36"/>
      <c r="C36"/>
      <c r="D36"/>
    </row>
    <row r="37" spans="1:4">
      <c r="B37"/>
      <c r="C37"/>
      <c r="D37"/>
    </row>
    <row r="38" spans="1:4">
      <c r="B38"/>
      <c r="C38"/>
      <c r="D38"/>
    </row>
    <row r="39" spans="1:4">
      <c r="B39"/>
      <c r="C39"/>
      <c r="D39"/>
    </row>
    <row r="40" spans="1:4">
      <c r="B40"/>
      <c r="C40"/>
      <c r="D40"/>
    </row>
    <row r="41" spans="1:4">
      <c r="B41"/>
      <c r="C41"/>
      <c r="D41"/>
    </row>
    <row r="42" spans="1:4">
      <c r="B42"/>
      <c r="C42"/>
      <c r="D42"/>
    </row>
    <row r="43" spans="1:4">
      <c r="B43"/>
      <c r="C43"/>
      <c r="D43"/>
    </row>
    <row r="44" spans="1:4">
      <c r="B44"/>
      <c r="C44"/>
      <c r="D44"/>
    </row>
    <row r="45" spans="1:4">
      <c r="B45"/>
      <c r="C45"/>
      <c r="D45"/>
    </row>
    <row r="46" spans="1:4">
      <c r="B46"/>
      <c r="C46"/>
      <c r="D46"/>
    </row>
    <row r="47" spans="1:4">
      <c r="B47"/>
      <c r="C47"/>
      <c r="D47"/>
    </row>
    <row r="48" spans="1:4">
      <c r="B48"/>
      <c r="C48"/>
      <c r="D48"/>
    </row>
    <row r="49" spans="2:4">
      <c r="B49"/>
      <c r="C49"/>
      <c r="D49"/>
    </row>
    <row r="50" spans="2:4">
      <c r="B50"/>
      <c r="C50"/>
      <c r="D50"/>
    </row>
    <row r="51" spans="2:4">
      <c r="B51"/>
      <c r="C51"/>
      <c r="D51"/>
    </row>
    <row r="52" spans="2:4">
      <c r="B52"/>
      <c r="C52"/>
      <c r="D52"/>
    </row>
    <row r="53" spans="2:4">
      <c r="B53"/>
      <c r="C53"/>
      <c r="D53"/>
    </row>
    <row r="54" spans="2:4">
      <c r="B54"/>
      <c r="C54"/>
      <c r="D54"/>
    </row>
    <row r="55" spans="2:4">
      <c r="B55"/>
      <c r="C55"/>
      <c r="D55"/>
    </row>
    <row r="56" spans="2:4">
      <c r="B56"/>
      <c r="C56"/>
      <c r="D56"/>
    </row>
    <row r="57" spans="2:4">
      <c r="B57"/>
      <c r="C57"/>
      <c r="D57"/>
    </row>
    <row r="58" spans="2:4">
      <c r="B58"/>
      <c r="C58"/>
      <c r="D58"/>
    </row>
    <row r="59" spans="2:4">
      <c r="B59"/>
      <c r="C59"/>
      <c r="D59"/>
    </row>
    <row r="60" spans="2:4">
      <c r="B60"/>
      <c r="C60"/>
      <c r="D60"/>
    </row>
    <row r="61" spans="2:4">
      <c r="B61"/>
      <c r="C61"/>
      <c r="D61"/>
    </row>
    <row r="62" spans="2:4" ht="15.75"/>
    <row r="63" spans="2:4" ht="15.75"/>
    <row r="64" spans="2:4" ht="15.75"/>
    <row r="65" ht="15.75"/>
    <row r="66" ht="15.75"/>
    <row r="67" ht="15.75"/>
    <row r="68" ht="15.75"/>
    <row r="69" ht="15.75"/>
    <row r="70" ht="15.75"/>
    <row r="71" ht="15.75"/>
    <row r="72" ht="15.75"/>
    <row r="73" ht="15.75"/>
    <row r="75" ht="15.75"/>
    <row r="76" ht="15.75"/>
    <row r="77" ht="15.75"/>
  </sheetData>
  <mergeCells count="17">
    <mergeCell ref="A1:BO1"/>
    <mergeCell ref="B2:AS2"/>
    <mergeCell ref="AF3:AH3"/>
    <mergeCell ref="AR3:AT3"/>
    <mergeCell ref="AO3:AQ3"/>
    <mergeCell ref="AL3:AN3"/>
    <mergeCell ref="AI3:AK3"/>
    <mergeCell ref="Q3:S3"/>
    <mergeCell ref="T3:V3"/>
    <mergeCell ref="W3:Y3"/>
    <mergeCell ref="Z3:AB3"/>
    <mergeCell ref="AC3:AE3"/>
    <mergeCell ref="B3:D3"/>
    <mergeCell ref="E3:G3"/>
    <mergeCell ref="H3:J3"/>
    <mergeCell ref="K3:M3"/>
    <mergeCell ref="N3:P3"/>
  </mergeCells>
  <conditionalFormatting sqref="A2 BP1:XFD2 AI6:AJ7">
    <cfRule type="cellIs" dxfId="27" priority="19" operator="between">
      <formula>1</formula>
      <formula>9</formula>
    </cfRule>
  </conditionalFormatting>
  <conditionalFormatting sqref="A3:B3 E3 H3 K3 N3 Q3 T3 W3 Z3 AC3 AF3 AI3 AL3 BN3:XFD3">
    <cfRule type="cellIs" dxfId="26" priority="15" operator="between">
      <formula>1</formula>
      <formula>9</formula>
    </cfRule>
  </conditionalFormatting>
  <conditionalFormatting sqref="A5:AH9">
    <cfRule type="cellIs" dxfId="25" priority="3" operator="between">
      <formula>1</formula>
      <formula>9</formula>
    </cfRule>
  </conditionalFormatting>
  <conditionalFormatting sqref="A4:B4 D4:AT4">
    <cfRule type="cellIs" dxfId="24" priority="6" operator="between">
      <formula>1</formula>
      <formula>9</formula>
    </cfRule>
  </conditionalFormatting>
  <conditionalFormatting sqref="A33:XFD33">
    <cfRule type="cellIs" dxfId="23" priority="10" operator="between">
      <formula>1</formula>
      <formula>9</formula>
    </cfRule>
  </conditionalFormatting>
  <conditionalFormatting sqref="A62:XFD1048576">
    <cfRule type="cellIs" dxfId="22" priority="24" operator="between">
      <formula>1</formula>
      <formula>9</formula>
    </cfRule>
  </conditionalFormatting>
  <conditionalFormatting sqref="AI5:AO5">
    <cfRule type="cellIs" dxfId="21" priority="9" operator="between">
      <formula>1</formula>
      <formula>9</formula>
    </cfRule>
  </conditionalFormatting>
  <conditionalFormatting sqref="AO3">
    <cfRule type="cellIs" dxfId="20" priority="14" operator="between">
      <formula>1</formula>
      <formula>9</formula>
    </cfRule>
  </conditionalFormatting>
  <conditionalFormatting sqref="AO8:AO9">
    <cfRule type="cellIs" dxfId="19" priority="5" operator="between">
      <formula>1</formula>
      <formula>9</formula>
    </cfRule>
  </conditionalFormatting>
  <conditionalFormatting sqref="AR3">
    <cfRule type="cellIs" dxfId="18" priority="13" operator="between">
      <formula>1</formula>
      <formula>9</formula>
    </cfRule>
  </conditionalFormatting>
  <conditionalFormatting sqref="AR5">
    <cfRule type="cellIs" dxfId="17" priority="8" operator="between">
      <formula>1</formula>
      <formula>9</formula>
    </cfRule>
  </conditionalFormatting>
  <conditionalFormatting sqref="AR8:AR9">
    <cfRule type="cellIs" dxfId="16" priority="4" operator="between">
      <formula>1</formula>
      <formula>9</formula>
    </cfRule>
  </conditionalFormatting>
  <conditionalFormatting sqref="BP4:XFD10 AL6:AM7 AK6:AK9 AN6:AN9 AJ8:AJ9 AM8:AM9 AI9 AL9 A10:AN10">
    <cfRule type="cellIs" dxfId="15" priority="16" operator="between">
      <formula>1</formula>
      <formula>9</formula>
    </cfRule>
  </conditionalFormatting>
  <conditionalFormatting sqref="A1">
    <cfRule type="cellIs" dxfId="14" priority="2" operator="between">
      <formula>1</formula>
      <formula>9</formula>
    </cfRule>
  </conditionalFormatting>
  <conditionalFormatting sqref="C4">
    <cfRule type="cellIs" dxfId="13" priority="1" operator="between">
      <formula>1</formula>
      <formula>9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06D28A-4CC6-C34C-BBA3-DF5E01E8B7F7}">
  <dimension ref="A1:BO80"/>
  <sheetViews>
    <sheetView workbookViewId="0">
      <selection activeCell="AR32" sqref="AR32"/>
    </sheetView>
  </sheetViews>
  <sheetFormatPr defaultColWidth="11" defaultRowHeight="15.6"/>
  <cols>
    <col min="1" max="1" width="26.125" customWidth="1"/>
    <col min="2" max="4" width="9.875" style="2" customWidth="1"/>
    <col min="5" max="66" width="9.875" customWidth="1"/>
  </cols>
  <sheetData>
    <row r="1" spans="1:67" ht="27.95" customHeight="1">
      <c r="A1" s="23" t="s">
        <v>72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3"/>
      <c r="X1" s="23"/>
      <c r="Y1" s="23"/>
      <c r="Z1" s="23"/>
      <c r="AA1" s="23"/>
      <c r="AB1" s="23"/>
      <c r="AC1" s="23"/>
      <c r="AD1" s="23"/>
      <c r="AE1" s="23"/>
      <c r="AF1" s="23"/>
      <c r="AG1" s="23"/>
      <c r="AH1" s="23"/>
      <c r="AI1" s="23"/>
      <c r="AJ1" s="23"/>
      <c r="AK1" s="23"/>
      <c r="AL1" s="23"/>
      <c r="AM1" s="23"/>
      <c r="AN1" s="23"/>
      <c r="AO1" s="23"/>
      <c r="AP1" s="23"/>
      <c r="AQ1" s="23"/>
      <c r="AR1" s="23"/>
      <c r="AS1" s="23"/>
      <c r="AT1" s="23"/>
      <c r="AU1" s="23"/>
      <c r="AV1" s="23"/>
      <c r="AW1" s="23"/>
      <c r="AX1" s="23"/>
      <c r="AY1" s="23"/>
      <c r="AZ1" s="23"/>
      <c r="BA1" s="23"/>
      <c r="BB1" s="23"/>
      <c r="BC1" s="23"/>
      <c r="BD1" s="23"/>
      <c r="BE1" s="23"/>
      <c r="BF1" s="23"/>
      <c r="BG1" s="23"/>
      <c r="BH1" s="23"/>
      <c r="BI1" s="23"/>
      <c r="BJ1" s="23"/>
      <c r="BK1" s="23"/>
      <c r="BL1" s="23"/>
      <c r="BM1" s="23"/>
      <c r="BN1" s="23"/>
      <c r="BO1" s="23"/>
    </row>
    <row r="2" spans="1:67" ht="27.95" customHeight="1">
      <c r="A2" s="7"/>
      <c r="B2" s="24" t="s">
        <v>1</v>
      </c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  <c r="U2" s="25"/>
      <c r="V2" s="25"/>
      <c r="W2" s="25"/>
      <c r="X2" s="25"/>
      <c r="Y2" s="25"/>
      <c r="Z2" s="25"/>
      <c r="AA2" s="25"/>
      <c r="AB2" s="25"/>
      <c r="AC2" s="25"/>
      <c r="AD2" s="25"/>
      <c r="AE2" s="25"/>
      <c r="AF2" s="25"/>
      <c r="AG2" s="25"/>
      <c r="AH2" s="25"/>
      <c r="AI2" s="25"/>
      <c r="AJ2" s="25"/>
      <c r="AK2" s="25"/>
      <c r="AL2" s="25"/>
      <c r="AM2" s="25"/>
      <c r="AN2" s="25"/>
      <c r="AO2" s="25"/>
      <c r="AP2" s="25"/>
      <c r="AQ2" s="25"/>
      <c r="AR2" s="25"/>
      <c r="AS2" s="25"/>
      <c r="AT2" s="7"/>
      <c r="AU2" s="7"/>
      <c r="AV2" s="7"/>
      <c r="AW2" s="7"/>
      <c r="AX2" s="7"/>
      <c r="AY2" s="7"/>
      <c r="AZ2" s="7"/>
      <c r="BA2" s="7"/>
      <c r="BB2" s="7"/>
      <c r="BC2" s="7"/>
      <c r="BD2" s="7"/>
      <c r="BE2" s="7"/>
      <c r="BF2" s="7"/>
      <c r="BG2" s="7"/>
      <c r="BH2" s="7"/>
      <c r="BI2" s="7"/>
      <c r="BJ2" s="7"/>
      <c r="BK2" s="7"/>
      <c r="BL2" s="7"/>
      <c r="BM2" s="7"/>
      <c r="BN2" s="7"/>
      <c r="BO2" s="7"/>
    </row>
    <row r="3" spans="1:67" s="1" customFormat="1" ht="48" customHeight="1">
      <c r="B3" s="22">
        <v>2010</v>
      </c>
      <c r="C3" s="22"/>
      <c r="D3" s="22"/>
      <c r="E3" s="22">
        <v>2011</v>
      </c>
      <c r="F3" s="22"/>
      <c r="G3" s="22"/>
      <c r="H3" s="22">
        <v>2012</v>
      </c>
      <c r="I3" s="22"/>
      <c r="J3" s="22"/>
      <c r="K3" s="22">
        <v>2013</v>
      </c>
      <c r="L3" s="22"/>
      <c r="M3" s="22"/>
      <c r="N3" s="22">
        <v>2014</v>
      </c>
      <c r="O3" s="22"/>
      <c r="P3" s="22"/>
      <c r="Q3" s="22">
        <v>2015</v>
      </c>
      <c r="R3" s="22"/>
      <c r="S3" s="22"/>
      <c r="T3" s="22">
        <v>2016</v>
      </c>
      <c r="U3" s="22"/>
      <c r="V3" s="22"/>
      <c r="W3" s="22">
        <v>2017</v>
      </c>
      <c r="X3" s="22"/>
      <c r="Y3" s="22"/>
      <c r="Z3" s="22">
        <v>2018</v>
      </c>
      <c r="AA3" s="22"/>
      <c r="AB3" s="22"/>
      <c r="AC3" s="22">
        <v>2019</v>
      </c>
      <c r="AD3" s="22"/>
      <c r="AE3" s="22"/>
      <c r="AF3" s="22">
        <v>2020</v>
      </c>
      <c r="AG3" s="22"/>
      <c r="AH3" s="22"/>
      <c r="AI3" s="22">
        <v>2021</v>
      </c>
      <c r="AJ3" s="22"/>
      <c r="AK3" s="22"/>
      <c r="AL3" s="22">
        <v>2022</v>
      </c>
      <c r="AM3" s="22"/>
      <c r="AN3" s="22"/>
      <c r="AO3" s="22">
        <v>2023</v>
      </c>
      <c r="AP3" s="22"/>
      <c r="AQ3" s="22"/>
      <c r="AR3" s="22">
        <v>2024</v>
      </c>
      <c r="AS3" s="22"/>
      <c r="AT3" s="22"/>
      <c r="BN3" s="4"/>
      <c r="BO3" s="4"/>
    </row>
    <row r="4" spans="1:67" s="1" customFormat="1" ht="17.25" customHeight="1">
      <c r="B4" s="4" t="s">
        <v>3</v>
      </c>
      <c r="C4" s="4" t="s">
        <v>4</v>
      </c>
      <c r="D4" s="4" t="s">
        <v>5</v>
      </c>
      <c r="E4" s="4" t="s">
        <v>3</v>
      </c>
      <c r="F4" s="4" t="s">
        <v>4</v>
      </c>
      <c r="G4" s="4" t="s">
        <v>5</v>
      </c>
      <c r="H4" s="4" t="s">
        <v>3</v>
      </c>
      <c r="I4" s="4" t="s">
        <v>4</v>
      </c>
      <c r="J4" s="4" t="s">
        <v>5</v>
      </c>
      <c r="K4" s="4" t="s">
        <v>3</v>
      </c>
      <c r="L4" s="4" t="s">
        <v>4</v>
      </c>
      <c r="M4" s="4" t="s">
        <v>5</v>
      </c>
      <c r="N4" s="4" t="s">
        <v>3</v>
      </c>
      <c r="O4" s="4" t="s">
        <v>4</v>
      </c>
      <c r="P4" s="4" t="s">
        <v>5</v>
      </c>
      <c r="Q4" s="4" t="s">
        <v>3</v>
      </c>
      <c r="R4" s="4" t="s">
        <v>4</v>
      </c>
      <c r="S4" s="4" t="s">
        <v>5</v>
      </c>
      <c r="T4" s="4" t="s">
        <v>3</v>
      </c>
      <c r="U4" s="4" t="s">
        <v>4</v>
      </c>
      <c r="V4" s="4" t="s">
        <v>5</v>
      </c>
      <c r="W4" s="4" t="s">
        <v>3</v>
      </c>
      <c r="X4" s="4" t="s">
        <v>4</v>
      </c>
      <c r="Y4" s="4" t="s">
        <v>5</v>
      </c>
      <c r="Z4" s="4" t="s">
        <v>3</v>
      </c>
      <c r="AA4" s="4" t="s">
        <v>4</v>
      </c>
      <c r="AB4" s="4" t="s">
        <v>5</v>
      </c>
      <c r="AC4" s="4" t="s">
        <v>3</v>
      </c>
      <c r="AD4" s="4" t="s">
        <v>4</v>
      </c>
      <c r="AE4" s="4" t="s">
        <v>5</v>
      </c>
      <c r="AF4" s="4" t="s">
        <v>3</v>
      </c>
      <c r="AG4" s="4" t="s">
        <v>4</v>
      </c>
      <c r="AH4" s="4" t="s">
        <v>5</v>
      </c>
      <c r="AI4" s="4" t="s">
        <v>3</v>
      </c>
      <c r="AJ4" s="4" t="s">
        <v>4</v>
      </c>
      <c r="AK4" s="4" t="s">
        <v>5</v>
      </c>
      <c r="AL4" s="4" t="s">
        <v>3</v>
      </c>
      <c r="AM4" s="4" t="s">
        <v>4</v>
      </c>
      <c r="AN4" s="4" t="s">
        <v>5</v>
      </c>
      <c r="AO4" s="4" t="s">
        <v>3</v>
      </c>
      <c r="AP4" s="4" t="s">
        <v>4</v>
      </c>
      <c r="AQ4" s="4" t="s">
        <v>5</v>
      </c>
      <c r="AR4" s="4" t="s">
        <v>3</v>
      </c>
      <c r="AS4" s="4" t="s">
        <v>4</v>
      </c>
      <c r="AT4" s="4" t="s">
        <v>5</v>
      </c>
      <c r="BN4"/>
      <c r="BO4"/>
    </row>
    <row r="5" spans="1:67">
      <c r="A5" s="1" t="s">
        <v>6</v>
      </c>
      <c r="B5" t="s">
        <v>193</v>
      </c>
      <c r="C5" s="10">
        <v>807384</v>
      </c>
      <c r="D5" s="11">
        <f>(B5/C5)*100</f>
        <v>4.9418863886329184E-2</v>
      </c>
      <c r="E5" t="s">
        <v>194</v>
      </c>
      <c r="F5" s="10">
        <v>827124</v>
      </c>
      <c r="G5" s="11">
        <f>(E5/F5)*100</f>
        <v>5.1745566565593551E-2</v>
      </c>
      <c r="H5" t="s">
        <v>195</v>
      </c>
      <c r="I5" s="10">
        <v>847594</v>
      </c>
      <c r="J5" s="11">
        <f>(H5/I5)*100</f>
        <v>5.7338773044641654E-2</v>
      </c>
      <c r="K5" t="s">
        <v>196</v>
      </c>
      <c r="L5" s="10">
        <v>866262</v>
      </c>
      <c r="M5" s="11">
        <f>(K5/L5)*100</f>
        <v>6.2336798797592415E-2</v>
      </c>
      <c r="N5" t="s">
        <v>197</v>
      </c>
      <c r="O5" s="10">
        <v>882561</v>
      </c>
      <c r="P5" s="11">
        <f>(N5/O5)*100</f>
        <v>6.2545251829618578E-2</v>
      </c>
      <c r="Q5" t="s">
        <v>198</v>
      </c>
      <c r="R5" s="10">
        <v>896155</v>
      </c>
      <c r="S5" s="11">
        <f>(Q5/R5)*100</f>
        <v>6.248918992808164E-2</v>
      </c>
      <c r="T5" t="s">
        <v>101</v>
      </c>
      <c r="U5" s="10">
        <v>903085</v>
      </c>
      <c r="V5" s="11">
        <f>(T5/U5)*100</f>
        <v>7.1311116893758617E-2</v>
      </c>
      <c r="W5" t="s">
        <v>199</v>
      </c>
      <c r="X5" s="10">
        <v>908651</v>
      </c>
      <c r="Y5" s="11">
        <f>(W5/X5)*100</f>
        <v>6.4601260549980138E-2</v>
      </c>
      <c r="Z5" t="s">
        <v>200</v>
      </c>
      <c r="AA5" s="10">
        <v>911714</v>
      </c>
      <c r="AB5" s="11">
        <f>(Z5/AA5)*100</f>
        <v>7.2171755616344604E-2</v>
      </c>
      <c r="AC5" t="s">
        <v>201</v>
      </c>
      <c r="AD5" s="10">
        <v>908508</v>
      </c>
      <c r="AE5" s="11">
        <f>(AC5/AD5)*100</f>
        <v>7.6609121768878199E-2</v>
      </c>
      <c r="AF5" t="s">
        <v>202</v>
      </c>
      <c r="AG5" s="10">
        <v>903915</v>
      </c>
      <c r="AH5" s="11">
        <f>(AF5/AG5)*100</f>
        <v>7.5117682525458696E-2</v>
      </c>
      <c r="AI5" t="s">
        <v>203</v>
      </c>
      <c r="AJ5" s="10">
        <v>894610</v>
      </c>
      <c r="AK5" s="11">
        <f>(AI5/AJ5*100)</f>
        <v>9.8702227786409719E-2</v>
      </c>
      <c r="AL5" t="s">
        <v>204</v>
      </c>
      <c r="AM5" s="10">
        <v>891656</v>
      </c>
      <c r="AN5" s="11">
        <f>(AL5/AM5*100)</f>
        <v>0.12863705285446406</v>
      </c>
      <c r="AO5" t="s">
        <v>205</v>
      </c>
      <c r="AP5">
        <v>895885</v>
      </c>
      <c r="AQ5" s="12">
        <f>(AO5/AP5)*100</f>
        <v>0.16073491575369606</v>
      </c>
      <c r="AR5" t="s">
        <v>206</v>
      </c>
      <c r="AS5">
        <v>902598</v>
      </c>
      <c r="AT5" s="11">
        <f>(AR5/AS5*100)</f>
        <v>0.16518981872328545</v>
      </c>
    </row>
    <row r="6" spans="1:67">
      <c r="A6" s="1"/>
      <c r="B6"/>
      <c r="D6" s="11"/>
      <c r="F6" s="2"/>
      <c r="G6" s="11"/>
      <c r="I6" s="2"/>
      <c r="J6" s="11"/>
      <c r="L6" s="2"/>
      <c r="M6" s="11"/>
      <c r="O6" s="2"/>
      <c r="P6" s="11"/>
      <c r="R6" s="2"/>
      <c r="S6" s="11"/>
      <c r="V6" s="11"/>
      <c r="Y6" s="11"/>
      <c r="AB6" s="11"/>
      <c r="AE6" s="11"/>
      <c r="AH6" s="11"/>
      <c r="AK6" s="11"/>
      <c r="AN6" s="11"/>
      <c r="AQ6" s="12"/>
      <c r="AR6" s="19"/>
      <c r="AT6" s="11"/>
    </row>
    <row r="7" spans="1:67">
      <c r="A7" s="1" t="s">
        <v>22</v>
      </c>
      <c r="B7"/>
      <c r="D7" s="11"/>
      <c r="F7" s="2"/>
      <c r="G7" s="11"/>
      <c r="I7" s="2"/>
      <c r="J7" s="11"/>
      <c r="L7" s="2"/>
      <c r="M7" s="11"/>
      <c r="O7" s="2"/>
      <c r="P7" s="11"/>
      <c r="R7" s="2"/>
      <c r="S7" s="11"/>
      <c r="V7" s="11"/>
      <c r="Y7" s="11"/>
      <c r="AB7" s="11"/>
      <c r="AE7" s="11"/>
      <c r="AH7" s="11"/>
      <c r="AK7" s="11"/>
      <c r="AN7" s="11"/>
      <c r="AQ7" s="12"/>
      <c r="AT7" s="11"/>
    </row>
    <row r="8" spans="1:67">
      <c r="A8" s="3" t="s">
        <v>23</v>
      </c>
      <c r="B8" t="s">
        <v>207</v>
      </c>
      <c r="C8" s="10">
        <v>411739</v>
      </c>
      <c r="D8" s="11">
        <f t="shared" ref="D8:D9" si="0">(B8/C8)*100</f>
        <v>6.8975734628004631E-2</v>
      </c>
      <c r="E8" t="s">
        <v>154</v>
      </c>
      <c r="F8" s="10">
        <v>421863</v>
      </c>
      <c r="G8" s="11">
        <f t="shared" ref="G8:G9" si="1">(E8/F8)*100</f>
        <v>7.0164958766234534E-2</v>
      </c>
      <c r="H8" t="s">
        <v>208</v>
      </c>
      <c r="I8" s="10">
        <v>433402</v>
      </c>
      <c r="J8" s="11">
        <f t="shared" ref="J8:J9" si="2">(H8/I8)*100</f>
        <v>7.9602770637883541E-2</v>
      </c>
      <c r="K8" t="s">
        <v>178</v>
      </c>
      <c r="L8" s="10">
        <v>443316</v>
      </c>
      <c r="M8" s="11">
        <f t="shared" ref="M8:M9" si="3">(K8/L8)*100</f>
        <v>8.2559618872316817E-2</v>
      </c>
      <c r="N8" t="s">
        <v>209</v>
      </c>
      <c r="O8" s="10">
        <v>451655</v>
      </c>
      <c r="P8" s="11">
        <f t="shared" ref="P8:P9" si="4">(N8/O8)*100</f>
        <v>8.391360662452535E-2</v>
      </c>
      <c r="Q8" t="s">
        <v>210</v>
      </c>
      <c r="R8" s="10">
        <v>459194</v>
      </c>
      <c r="S8" s="11">
        <f t="shared" ref="S8:S9" si="5">(Q8/R8)*100</f>
        <v>7.7962691150145688E-2</v>
      </c>
      <c r="T8" t="s">
        <v>211</v>
      </c>
      <c r="U8" s="10">
        <v>463163</v>
      </c>
      <c r="V8" s="11">
        <f t="shared" ref="V8:V9" si="6">(T8/U8)*100</f>
        <v>8.8953564943659136E-2</v>
      </c>
      <c r="W8" t="s">
        <v>193</v>
      </c>
      <c r="X8" s="10">
        <v>466877</v>
      </c>
      <c r="Y8" s="11">
        <f t="shared" ref="Y8:Y9" si="7">(W8/X8)*100</f>
        <v>8.5461481289504523E-2</v>
      </c>
      <c r="Z8" t="s">
        <v>131</v>
      </c>
      <c r="AA8" s="10">
        <v>469034</v>
      </c>
      <c r="AB8" s="11">
        <f t="shared" ref="AB8:AB9" si="8">(Z8/AA8)*100</f>
        <v>8.9119338896540556E-2</v>
      </c>
      <c r="AC8" t="s">
        <v>132</v>
      </c>
      <c r="AD8" s="10">
        <v>467394</v>
      </c>
      <c r="AE8" s="11">
        <f t="shared" ref="AE8:AE9" si="9">(AC8/AD8)*100</f>
        <v>8.8576233327770579E-2</v>
      </c>
      <c r="AF8" t="s">
        <v>212</v>
      </c>
      <c r="AG8" s="10">
        <v>464957</v>
      </c>
      <c r="AH8" s="11">
        <f t="shared" ref="AH8:AH9" si="10">(AF8/AG8)*100</f>
        <v>8.2158135053349013E-2</v>
      </c>
      <c r="AI8" t="s">
        <v>158</v>
      </c>
      <c r="AJ8" s="10">
        <v>460452</v>
      </c>
      <c r="AK8" s="11">
        <f t="shared" ref="AK8:AK9" si="11">(AI8/AJ8*100)</f>
        <v>9.4472388001355184E-2</v>
      </c>
      <c r="AL8" t="s">
        <v>213</v>
      </c>
      <c r="AM8" s="10">
        <v>459053</v>
      </c>
      <c r="AN8" s="11">
        <f t="shared" ref="AN8:AN9" si="12">(AL8/AM8*100)</f>
        <v>0.11262316116004034</v>
      </c>
      <c r="AO8" t="s">
        <v>214</v>
      </c>
      <c r="AP8">
        <v>459913</v>
      </c>
      <c r="AQ8" s="12">
        <f t="shared" ref="AQ8:AQ9" si="13">(AO8/AP8)*100</f>
        <v>0.14611459123790804</v>
      </c>
      <c r="AR8" t="s">
        <v>215</v>
      </c>
      <c r="AS8">
        <v>463271</v>
      </c>
      <c r="AT8" s="11">
        <f t="shared" ref="AT8:AT9" si="14">(AR8/AS8*100)</f>
        <v>0.14613476777091594</v>
      </c>
    </row>
    <row r="9" spans="1:67">
      <c r="A9" s="3" t="s">
        <v>39</v>
      </c>
      <c r="B9" t="s">
        <v>216</v>
      </c>
      <c r="C9" s="10">
        <v>395645</v>
      </c>
      <c r="D9" s="11">
        <f t="shared" si="0"/>
        <v>2.9066461095173704E-2</v>
      </c>
      <c r="E9" t="s">
        <v>217</v>
      </c>
      <c r="F9" s="10">
        <v>405261</v>
      </c>
      <c r="G9" s="11">
        <f t="shared" si="1"/>
        <v>3.2571602004634048E-2</v>
      </c>
      <c r="H9" t="s">
        <v>183</v>
      </c>
      <c r="I9" s="10">
        <v>414192</v>
      </c>
      <c r="J9" s="11">
        <f t="shared" si="2"/>
        <v>3.4042183335264806E-2</v>
      </c>
      <c r="K9" t="s">
        <v>218</v>
      </c>
      <c r="L9" s="10">
        <v>422946</v>
      </c>
      <c r="M9" s="11">
        <f t="shared" si="3"/>
        <v>4.1140003688414119E-2</v>
      </c>
      <c r="N9" t="s">
        <v>113</v>
      </c>
      <c r="O9" s="10">
        <v>430906</v>
      </c>
      <c r="P9" s="11">
        <f t="shared" si="4"/>
        <v>4.0147967306094601E-2</v>
      </c>
      <c r="Q9" t="s">
        <v>219</v>
      </c>
      <c r="R9" s="10">
        <v>436961</v>
      </c>
      <c r="S9" s="11">
        <f t="shared" si="5"/>
        <v>4.6228381937976161E-2</v>
      </c>
      <c r="T9" t="s">
        <v>220</v>
      </c>
      <c r="U9" s="10">
        <v>439922</v>
      </c>
      <c r="V9" s="11">
        <f t="shared" si="6"/>
        <v>5.2736621491991764E-2</v>
      </c>
      <c r="W9" t="s">
        <v>221</v>
      </c>
      <c r="X9" s="10">
        <v>441774</v>
      </c>
      <c r="Y9" s="11">
        <f t="shared" si="7"/>
        <v>4.2555695898807984E-2</v>
      </c>
      <c r="Z9" t="s">
        <v>222</v>
      </c>
      <c r="AA9" s="10">
        <v>442680</v>
      </c>
      <c r="AB9" s="11">
        <f t="shared" si="8"/>
        <v>5.4215234480889121E-2</v>
      </c>
      <c r="AC9" t="s">
        <v>223</v>
      </c>
      <c r="AD9" s="10">
        <v>441114</v>
      </c>
      <c r="AE9" s="11">
        <f t="shared" si="9"/>
        <v>6.3929052353813298E-2</v>
      </c>
      <c r="AF9" t="s">
        <v>224</v>
      </c>
      <c r="AG9" s="10">
        <v>438958</v>
      </c>
      <c r="AH9" s="11">
        <f t="shared" si="10"/>
        <v>6.7660231730598375E-2</v>
      </c>
      <c r="AI9" t="s">
        <v>225</v>
      </c>
      <c r="AJ9" s="10">
        <v>434158</v>
      </c>
      <c r="AK9" s="11">
        <f t="shared" si="11"/>
        <v>0.10318824022590854</v>
      </c>
      <c r="AL9" t="s">
        <v>100</v>
      </c>
      <c r="AM9" s="10">
        <v>432603</v>
      </c>
      <c r="AN9" s="11">
        <f t="shared" si="12"/>
        <v>0.14563005804398027</v>
      </c>
      <c r="AO9" t="s">
        <v>226</v>
      </c>
      <c r="AP9">
        <v>435972</v>
      </c>
      <c r="AQ9" s="12">
        <f t="shared" si="13"/>
        <v>0.17615810189645206</v>
      </c>
      <c r="AR9" t="s">
        <v>227</v>
      </c>
      <c r="AS9">
        <v>439327</v>
      </c>
      <c r="AT9" s="11">
        <f t="shared" si="14"/>
        <v>0.18528339938132646</v>
      </c>
    </row>
    <row r="10" spans="1:67">
      <c r="A10" s="3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</row>
    <row r="11" spans="1:67">
      <c r="B11"/>
      <c r="C11"/>
      <c r="D11"/>
    </row>
    <row r="12" spans="1:67" ht="15.75">
      <c r="A12" s="26" t="s">
        <v>55</v>
      </c>
      <c r="B12" s="27"/>
      <c r="C12" s="27"/>
      <c r="D12" s="28"/>
      <c r="E12" s="28"/>
      <c r="F12" s="28"/>
      <c r="G12" s="28"/>
      <c r="H12" s="28"/>
      <c r="I12" s="28"/>
      <c r="J12" s="28"/>
      <c r="K12" s="28"/>
      <c r="L12" s="28"/>
      <c r="M12" s="28"/>
      <c r="N12" s="28"/>
      <c r="O12" s="28"/>
      <c r="P12" s="28"/>
      <c r="Q12" s="28"/>
      <c r="R12" s="28"/>
      <c r="S12" s="28"/>
      <c r="T12" s="28"/>
      <c r="U12" s="28"/>
      <c r="V12" s="28"/>
      <c r="W12" s="28"/>
      <c r="X12" s="28"/>
      <c r="Y12" s="28"/>
      <c r="Z12" s="28"/>
      <c r="AA12" s="28"/>
      <c r="AB12" s="28"/>
      <c r="AC12" s="28"/>
      <c r="AD12" s="28"/>
      <c r="AE12" s="28"/>
      <c r="AF12" s="28"/>
      <c r="AG12" s="28"/>
      <c r="AH12" s="28"/>
      <c r="AI12" s="28"/>
      <c r="AJ12" s="28"/>
      <c r="AK12" s="28"/>
      <c r="AL12" s="28"/>
      <c r="AM12" s="28"/>
      <c r="AN12" s="28"/>
      <c r="AO12" s="28"/>
      <c r="AP12" s="28"/>
      <c r="AQ12" s="28"/>
      <c r="AR12" s="28"/>
      <c r="AS12" s="28"/>
      <c r="AT12" s="28"/>
      <c r="AU12" s="28"/>
      <c r="AV12" s="28"/>
      <c r="AW12" s="28"/>
      <c r="AX12" s="28"/>
      <c r="AY12" s="28"/>
      <c r="AZ12" s="28"/>
      <c r="BA12" s="28"/>
    </row>
    <row r="13" spans="1:67" ht="15.75">
      <c r="A13" s="29" t="s">
        <v>56</v>
      </c>
      <c r="B13" s="35">
        <v>21</v>
      </c>
      <c r="C13" s="30">
        <v>46933</v>
      </c>
      <c r="D13" s="37">
        <f>(B13/C13)*100</f>
        <v>4.4744635970425925E-2</v>
      </c>
      <c r="E13" s="35">
        <v>15</v>
      </c>
      <c r="F13" s="30">
        <v>47937</v>
      </c>
      <c r="G13" s="37">
        <f>(E13/F13)*100</f>
        <v>3.1291069528756495E-2</v>
      </c>
      <c r="H13" s="35">
        <v>20</v>
      </c>
      <c r="I13" s="30">
        <v>48681</v>
      </c>
      <c r="J13" s="37">
        <f>(H13/I13)*100</f>
        <v>4.1083790390501425E-2</v>
      </c>
      <c r="K13" s="35">
        <v>21</v>
      </c>
      <c r="L13" s="30">
        <v>49304</v>
      </c>
      <c r="M13" s="37">
        <f>(K13/L13)*100</f>
        <v>4.2592893071556059E-2</v>
      </c>
      <c r="N13" s="35">
        <v>24</v>
      </c>
      <c r="O13" s="30">
        <v>50305</v>
      </c>
      <c r="P13" s="37">
        <f>(N13/O13)*100</f>
        <v>4.7708975250969086E-2</v>
      </c>
      <c r="Q13" s="35">
        <v>21</v>
      </c>
      <c r="R13" s="30">
        <v>51170</v>
      </c>
      <c r="S13" s="37">
        <f>(Q13/R13)*100</f>
        <v>4.1039671682626538E-2</v>
      </c>
      <c r="T13" s="35">
        <v>15</v>
      </c>
      <c r="U13" s="30">
        <v>51650</v>
      </c>
      <c r="V13" s="37">
        <f>(T13/U13)*100</f>
        <v>2.9041626331074537E-2</v>
      </c>
      <c r="W13" s="35">
        <v>13</v>
      </c>
      <c r="X13" s="30">
        <v>51852</v>
      </c>
      <c r="Y13" s="37">
        <f>(W13/X13)*100</f>
        <v>2.5071356938980174E-2</v>
      </c>
      <c r="Z13" s="35">
        <v>20</v>
      </c>
      <c r="AA13" s="30">
        <v>52886</v>
      </c>
      <c r="AB13" s="37">
        <f>(Z13/AA13)*100</f>
        <v>3.7817191695344705E-2</v>
      </c>
      <c r="AC13" s="35">
        <v>26</v>
      </c>
      <c r="AD13" s="30">
        <v>52866</v>
      </c>
      <c r="AE13" s="37">
        <f>(AC13/AD13)*100</f>
        <v>4.9180948057352548E-2</v>
      </c>
      <c r="AF13" s="35">
        <v>14</v>
      </c>
      <c r="AG13" s="30">
        <v>52458</v>
      </c>
      <c r="AH13" s="37">
        <f>(AF13/AG13)*100</f>
        <v>2.6688017080330931E-2</v>
      </c>
      <c r="AI13" s="35">
        <v>22</v>
      </c>
      <c r="AJ13" s="30">
        <v>51842</v>
      </c>
      <c r="AK13" s="37">
        <f>(AI13/AJ13)*100</f>
        <v>4.243663438910536E-2</v>
      </c>
      <c r="AL13" s="35">
        <v>22</v>
      </c>
      <c r="AM13" s="30">
        <v>51420</v>
      </c>
      <c r="AN13" s="37">
        <f>(AL13/AM13)*100</f>
        <v>4.2784908595877094E-2</v>
      </c>
      <c r="AO13" s="35">
        <v>33</v>
      </c>
      <c r="AP13" s="30">
        <v>51959</v>
      </c>
      <c r="AQ13" s="37">
        <f>(AO13/AP13)*100</f>
        <v>6.3511614927154098E-2</v>
      </c>
      <c r="AR13" s="35">
        <v>58</v>
      </c>
      <c r="AS13" s="28">
        <v>52489</v>
      </c>
      <c r="AT13" s="37">
        <f>(AR13/AS13)*100</f>
        <v>0.11049934271942692</v>
      </c>
      <c r="AU13" s="28"/>
      <c r="AV13" s="28"/>
      <c r="AW13" s="28"/>
      <c r="AX13" s="28"/>
      <c r="AY13" s="28"/>
      <c r="AZ13" s="28"/>
      <c r="BA13" s="28"/>
    </row>
    <row r="14" spans="1:67" ht="15.75">
      <c r="A14" s="29" t="s">
        <v>57</v>
      </c>
      <c r="B14" s="35">
        <v>41</v>
      </c>
      <c r="C14" s="30">
        <v>84136</v>
      </c>
      <c r="D14" s="37">
        <f t="shared" ref="D14:D27" si="15">(B14/C14)*100</f>
        <v>4.8730626604545024E-2</v>
      </c>
      <c r="E14" s="35">
        <v>63</v>
      </c>
      <c r="F14" s="30">
        <v>86728</v>
      </c>
      <c r="G14" s="37">
        <f t="shared" ref="G14:G27" si="16">(E14/F14)*100</f>
        <v>7.2640900285951479E-2</v>
      </c>
      <c r="H14" s="35">
        <v>59</v>
      </c>
      <c r="I14" s="30">
        <v>89619</v>
      </c>
      <c r="J14" s="37">
        <f t="shared" ref="J14:J27" si="17">(H14/I14)*100</f>
        <v>6.583425389705308E-2</v>
      </c>
      <c r="K14" s="35">
        <v>63</v>
      </c>
      <c r="L14" s="30">
        <v>91582</v>
      </c>
      <c r="M14" s="37">
        <f t="shared" ref="M14:M27" si="18">(K14/L14)*100</f>
        <v>6.8790810421261825E-2</v>
      </c>
      <c r="N14" s="35">
        <v>74</v>
      </c>
      <c r="O14" s="30">
        <v>93412</v>
      </c>
      <c r="P14" s="37">
        <f t="shared" ref="P14:P27" si="19">(N14/O14)*100</f>
        <v>7.9218944032886568E-2</v>
      </c>
      <c r="Q14" s="35">
        <v>69</v>
      </c>
      <c r="R14" s="30">
        <v>95237</v>
      </c>
      <c r="S14" s="37">
        <f t="shared" ref="S14:S27" si="20">(Q14/R14)*100</f>
        <v>7.245083318458162E-2</v>
      </c>
      <c r="T14" s="35">
        <v>93</v>
      </c>
      <c r="U14" s="30">
        <v>96990</v>
      </c>
      <c r="V14" s="37">
        <f t="shared" ref="V14:V27" si="21">(T14/U14)*100</f>
        <v>9.5886173832353844E-2</v>
      </c>
      <c r="W14" s="35">
        <v>88</v>
      </c>
      <c r="X14" s="30">
        <v>98544</v>
      </c>
      <c r="Y14" s="37">
        <f t="shared" ref="Y14:Y27" si="22">(W14/X14)*100</f>
        <v>8.9300211073226179E-2</v>
      </c>
      <c r="Z14" s="35">
        <v>87</v>
      </c>
      <c r="AA14" s="30">
        <v>99808</v>
      </c>
      <c r="AB14" s="37">
        <f t="shared" ref="AB14:AB27" si="23">(Z14/AA14)*100</f>
        <v>8.7167361333760823E-2</v>
      </c>
      <c r="AC14" s="35">
        <v>98</v>
      </c>
      <c r="AD14" s="30">
        <v>100433</v>
      </c>
      <c r="AE14" s="37">
        <f t="shared" ref="AE14:AE27" si="24">(AC14/AD14)*100</f>
        <v>9.7577489470592332E-2</v>
      </c>
      <c r="AF14" s="35">
        <v>117</v>
      </c>
      <c r="AG14" s="30">
        <v>100695</v>
      </c>
      <c r="AH14" s="37">
        <f t="shared" ref="AH14:AH27" si="25">(AF14/AG14)*100</f>
        <v>0.11619246238641441</v>
      </c>
      <c r="AI14" s="35">
        <v>135</v>
      </c>
      <c r="AJ14" s="30">
        <v>100228</v>
      </c>
      <c r="AK14" s="37">
        <f t="shared" ref="AK14:AK27" si="26">(AI14/AJ14)*100</f>
        <v>0.13469290018757232</v>
      </c>
      <c r="AL14" s="35">
        <v>178</v>
      </c>
      <c r="AM14" s="30">
        <v>101037</v>
      </c>
      <c r="AN14" s="37">
        <f t="shared" ref="AN14:AN27" si="27">(AL14/AM14)*100</f>
        <v>0.1761730851074359</v>
      </c>
      <c r="AO14" s="35">
        <v>230</v>
      </c>
      <c r="AP14" s="30">
        <v>103574</v>
      </c>
      <c r="AQ14" s="37">
        <f t="shared" ref="AQ14:AQ27" si="28">(AO14/AP14)*100</f>
        <v>0.22206345221773804</v>
      </c>
      <c r="AR14" s="35">
        <v>245</v>
      </c>
      <c r="AS14" s="28">
        <v>105910</v>
      </c>
      <c r="AT14" s="37">
        <f t="shared" ref="AT14:AT27" si="29">(AR14/AS14)*100</f>
        <v>0.2313284864507601</v>
      </c>
      <c r="AU14" s="28"/>
      <c r="AV14" s="28"/>
      <c r="AW14" s="28"/>
      <c r="AX14" s="28"/>
      <c r="AY14" s="28"/>
      <c r="AZ14" s="28"/>
      <c r="BA14" s="28"/>
    </row>
    <row r="15" spans="1:67" ht="15.75">
      <c r="A15" s="29" t="s">
        <v>58</v>
      </c>
      <c r="B15" s="35">
        <v>46</v>
      </c>
      <c r="C15" s="30">
        <v>36602</v>
      </c>
      <c r="D15" s="37">
        <f t="shared" si="15"/>
        <v>0.12567619255778373</v>
      </c>
      <c r="E15" s="35">
        <v>29</v>
      </c>
      <c r="F15" s="30">
        <v>37182</v>
      </c>
      <c r="G15" s="37">
        <f t="shared" si="16"/>
        <v>7.7994728632133831E-2</v>
      </c>
      <c r="H15" s="35">
        <v>24</v>
      </c>
      <c r="I15" s="30">
        <v>38237</v>
      </c>
      <c r="J15" s="37">
        <f t="shared" si="17"/>
        <v>6.2766430420796604E-2</v>
      </c>
      <c r="K15" s="35">
        <v>28</v>
      </c>
      <c r="L15" s="30">
        <v>38856</v>
      </c>
      <c r="M15" s="37">
        <f t="shared" si="18"/>
        <v>7.2060942968910843E-2</v>
      </c>
      <c r="N15" s="35">
        <v>43</v>
      </c>
      <c r="O15" s="30">
        <v>39282</v>
      </c>
      <c r="P15" s="37">
        <f t="shared" si="19"/>
        <v>0.10946489486278702</v>
      </c>
      <c r="Q15" s="35">
        <v>39</v>
      </c>
      <c r="R15" s="30">
        <v>39723</v>
      </c>
      <c r="S15" s="37">
        <f t="shared" si="20"/>
        <v>9.817989577826447E-2</v>
      </c>
      <c r="T15" s="35">
        <v>50</v>
      </c>
      <c r="U15" s="30">
        <v>39915</v>
      </c>
      <c r="V15" s="37">
        <f t="shared" si="21"/>
        <v>0.12526619065514219</v>
      </c>
      <c r="W15" s="35">
        <v>48</v>
      </c>
      <c r="X15" s="30">
        <v>40132</v>
      </c>
      <c r="Y15" s="37">
        <f t="shared" si="22"/>
        <v>0.11960530250174424</v>
      </c>
      <c r="Z15" s="35">
        <v>52</v>
      </c>
      <c r="AA15" s="30">
        <v>39935</v>
      </c>
      <c r="AB15" s="37">
        <f t="shared" si="23"/>
        <v>0.13021159383998998</v>
      </c>
      <c r="AC15" s="35">
        <v>59</v>
      </c>
      <c r="AD15" s="30">
        <v>39560</v>
      </c>
      <c r="AE15" s="37">
        <f t="shared" si="24"/>
        <v>0.14914054600606674</v>
      </c>
      <c r="AF15" s="35">
        <v>54</v>
      </c>
      <c r="AG15" s="30">
        <v>39208</v>
      </c>
      <c r="AH15" s="37">
        <f t="shared" si="25"/>
        <v>0.13772699449092024</v>
      </c>
      <c r="AI15" s="35">
        <v>62</v>
      </c>
      <c r="AJ15" s="30">
        <v>38792</v>
      </c>
      <c r="AK15" s="37">
        <f t="shared" si="26"/>
        <v>0.15982676840585686</v>
      </c>
      <c r="AL15" s="35">
        <v>88</v>
      </c>
      <c r="AM15" s="30">
        <v>38831</v>
      </c>
      <c r="AN15" s="37">
        <f t="shared" si="27"/>
        <v>0.22662305889624268</v>
      </c>
      <c r="AO15" s="35">
        <v>107</v>
      </c>
      <c r="AP15" s="30">
        <v>39361</v>
      </c>
      <c r="AQ15" s="37">
        <f t="shared" si="28"/>
        <v>0.27184268692360458</v>
      </c>
      <c r="AR15" s="35">
        <v>123</v>
      </c>
      <c r="AS15" s="28">
        <v>39755</v>
      </c>
      <c r="AT15" s="37">
        <f t="shared" si="29"/>
        <v>0.3093950446484719</v>
      </c>
      <c r="AU15" s="28"/>
      <c r="AV15" s="28"/>
      <c r="AW15" s="28"/>
      <c r="AX15" s="28"/>
      <c r="AY15" s="28"/>
      <c r="AZ15" s="28"/>
      <c r="BA15" s="28"/>
    </row>
    <row r="16" spans="1:67" ht="15.75">
      <c r="A16" s="29" t="s">
        <v>59</v>
      </c>
      <c r="B16" s="35" t="s">
        <v>60</v>
      </c>
      <c r="C16" s="30">
        <v>11787</v>
      </c>
      <c r="D16" s="37"/>
      <c r="E16" s="35" t="s">
        <v>60</v>
      </c>
      <c r="F16" s="30">
        <v>12305</v>
      </c>
      <c r="G16" s="37"/>
      <c r="H16" s="35" t="s">
        <v>60</v>
      </c>
      <c r="I16" s="30">
        <v>12621</v>
      </c>
      <c r="J16" s="37"/>
      <c r="K16" s="35" t="s">
        <v>60</v>
      </c>
      <c r="L16" s="30">
        <v>13127</v>
      </c>
      <c r="M16" s="37"/>
      <c r="N16" s="35" t="s">
        <v>60</v>
      </c>
      <c r="O16" s="30">
        <v>13423</v>
      </c>
      <c r="P16" s="37"/>
      <c r="Q16" s="35" t="s">
        <v>60</v>
      </c>
      <c r="R16" s="30">
        <v>13678</v>
      </c>
      <c r="S16" s="37"/>
      <c r="T16" s="35" t="s">
        <v>60</v>
      </c>
      <c r="U16" s="30">
        <v>13689</v>
      </c>
      <c r="V16" s="37"/>
      <c r="W16" s="35" t="s">
        <v>60</v>
      </c>
      <c r="X16" s="30">
        <v>13903</v>
      </c>
      <c r="Y16" s="37"/>
      <c r="Z16" s="35" t="s">
        <v>60</v>
      </c>
      <c r="AA16" s="30">
        <v>13961</v>
      </c>
      <c r="AB16" s="37"/>
      <c r="AC16" s="35" t="s">
        <v>60</v>
      </c>
      <c r="AD16" s="30">
        <v>13874</v>
      </c>
      <c r="AE16" s="37"/>
      <c r="AF16" s="35" t="s">
        <v>60</v>
      </c>
      <c r="AG16" s="30">
        <v>13701</v>
      </c>
      <c r="AH16" s="37"/>
      <c r="AI16" s="35">
        <v>11</v>
      </c>
      <c r="AJ16" s="30">
        <v>13163</v>
      </c>
      <c r="AK16" s="37">
        <f t="shared" si="26"/>
        <v>8.3567575780597134E-2</v>
      </c>
      <c r="AL16" s="35">
        <v>12</v>
      </c>
      <c r="AM16" s="30">
        <v>12917</v>
      </c>
      <c r="AN16" s="37">
        <f t="shared" si="27"/>
        <v>9.2900828365719598E-2</v>
      </c>
      <c r="AO16" s="35">
        <v>20</v>
      </c>
      <c r="AP16" s="30">
        <v>12649</v>
      </c>
      <c r="AQ16" s="37">
        <f t="shared" si="28"/>
        <v>0.15811526602893508</v>
      </c>
      <c r="AR16" s="35">
        <v>15</v>
      </c>
      <c r="AS16" s="28">
        <v>12576</v>
      </c>
      <c r="AT16" s="37">
        <f t="shared" si="29"/>
        <v>0.11927480916030535</v>
      </c>
      <c r="AU16" s="28"/>
      <c r="AV16" s="28"/>
      <c r="AW16" s="28"/>
      <c r="AX16" s="28"/>
      <c r="AY16" s="28"/>
      <c r="AZ16" s="28"/>
      <c r="BA16" s="28"/>
    </row>
    <row r="17" spans="1:53" ht="15.75">
      <c r="A17" s="29" t="s">
        <v>61</v>
      </c>
      <c r="B17" s="35">
        <v>24</v>
      </c>
      <c r="C17" s="30">
        <v>52992</v>
      </c>
      <c r="D17" s="37">
        <f t="shared" si="15"/>
        <v>4.5289855072463768E-2</v>
      </c>
      <c r="E17" s="35">
        <v>21</v>
      </c>
      <c r="F17" s="30">
        <v>54198</v>
      </c>
      <c r="G17" s="37">
        <f t="shared" si="16"/>
        <v>3.8746817225727891E-2</v>
      </c>
      <c r="H17" s="35">
        <v>36</v>
      </c>
      <c r="I17" s="30">
        <v>55105</v>
      </c>
      <c r="J17" s="37">
        <f t="shared" si="17"/>
        <v>6.532982487977497E-2</v>
      </c>
      <c r="K17" s="35">
        <v>28</v>
      </c>
      <c r="L17" s="30">
        <v>55768</v>
      </c>
      <c r="M17" s="37">
        <f t="shared" si="18"/>
        <v>5.0208004590446137E-2</v>
      </c>
      <c r="N17" s="35">
        <v>32</v>
      </c>
      <c r="O17" s="30">
        <v>56504</v>
      </c>
      <c r="P17" s="37">
        <f t="shared" si="19"/>
        <v>5.6633158714427298E-2</v>
      </c>
      <c r="Q17" s="35">
        <v>32</v>
      </c>
      <c r="R17" s="30">
        <v>57399</v>
      </c>
      <c r="S17" s="37">
        <f t="shared" si="20"/>
        <v>5.5750100175961249E-2</v>
      </c>
      <c r="T17" s="35">
        <v>41</v>
      </c>
      <c r="U17" s="30">
        <v>57655</v>
      </c>
      <c r="V17" s="37">
        <f t="shared" si="21"/>
        <v>7.1112652848842245E-2</v>
      </c>
      <c r="W17" s="35">
        <v>34</v>
      </c>
      <c r="X17" s="30">
        <v>58362</v>
      </c>
      <c r="Y17" s="37">
        <f t="shared" si="22"/>
        <v>5.8257085089613102E-2</v>
      </c>
      <c r="Z17" s="35">
        <v>45</v>
      </c>
      <c r="AA17" s="30">
        <v>58828</v>
      </c>
      <c r="AB17" s="37">
        <f t="shared" si="23"/>
        <v>7.6494186441830425E-2</v>
      </c>
      <c r="AC17" s="35">
        <v>39</v>
      </c>
      <c r="AD17" s="30">
        <v>58330</v>
      </c>
      <c r="AE17" s="37">
        <f t="shared" si="24"/>
        <v>6.6860963483627633E-2</v>
      </c>
      <c r="AF17" s="35">
        <v>36</v>
      </c>
      <c r="AG17" s="30">
        <v>57680</v>
      </c>
      <c r="AH17" s="37">
        <f t="shared" si="25"/>
        <v>6.2413314840499307E-2</v>
      </c>
      <c r="AI17" s="35">
        <v>55</v>
      </c>
      <c r="AJ17" s="30">
        <v>56583</v>
      </c>
      <c r="AK17" s="37">
        <f t="shared" si="26"/>
        <v>9.7202339925419295E-2</v>
      </c>
      <c r="AL17" s="35">
        <v>69</v>
      </c>
      <c r="AM17" s="30">
        <v>55800</v>
      </c>
      <c r="AN17" s="37">
        <f t="shared" si="27"/>
        <v>0.12365591397849464</v>
      </c>
      <c r="AO17" s="35">
        <v>67</v>
      </c>
      <c r="AP17" s="30">
        <v>55242</v>
      </c>
      <c r="AQ17" s="37">
        <f t="shared" si="28"/>
        <v>0.12128452988668043</v>
      </c>
      <c r="AR17" s="35">
        <v>57</v>
      </c>
      <c r="AS17" s="28">
        <v>54761</v>
      </c>
      <c r="AT17" s="37">
        <f t="shared" si="29"/>
        <v>0.10408867624769452</v>
      </c>
      <c r="AU17" s="28"/>
      <c r="AV17" s="28"/>
      <c r="AW17" s="28"/>
      <c r="AX17" s="28"/>
      <c r="AY17" s="28"/>
      <c r="AZ17" s="28"/>
      <c r="BA17" s="28"/>
    </row>
    <row r="18" spans="1:53" ht="15.75">
      <c r="A18" s="29" t="s">
        <v>62</v>
      </c>
      <c r="B18" s="35">
        <v>25</v>
      </c>
      <c r="C18" s="30">
        <v>40080</v>
      </c>
      <c r="D18" s="37">
        <f t="shared" si="15"/>
        <v>6.2375249500998001E-2</v>
      </c>
      <c r="E18" s="35">
        <v>19</v>
      </c>
      <c r="F18" s="30">
        <v>40939</v>
      </c>
      <c r="G18" s="37">
        <f t="shared" si="16"/>
        <v>4.6410513202569677E-2</v>
      </c>
      <c r="H18" s="35">
        <v>26</v>
      </c>
      <c r="I18" s="30">
        <v>41687</v>
      </c>
      <c r="J18" s="37">
        <f t="shared" si="17"/>
        <v>6.2369563652937367E-2</v>
      </c>
      <c r="K18" s="35">
        <v>25</v>
      </c>
      <c r="L18" s="30">
        <v>42379</v>
      </c>
      <c r="M18" s="37">
        <f t="shared" si="18"/>
        <v>5.899148163005262E-2</v>
      </c>
      <c r="N18" s="35">
        <v>24</v>
      </c>
      <c r="O18" s="30">
        <v>42882</v>
      </c>
      <c r="P18" s="37">
        <f t="shared" si="19"/>
        <v>5.5967538827480061E-2</v>
      </c>
      <c r="Q18" s="35">
        <v>23</v>
      </c>
      <c r="R18" s="30">
        <v>43343</v>
      </c>
      <c r="S18" s="37">
        <f t="shared" si="20"/>
        <v>5.3065085480931182E-2</v>
      </c>
      <c r="T18" s="35">
        <v>32</v>
      </c>
      <c r="U18" s="30">
        <v>43485</v>
      </c>
      <c r="V18" s="37">
        <f t="shared" si="21"/>
        <v>7.3588593767965962E-2</v>
      </c>
      <c r="W18" s="35">
        <v>42</v>
      </c>
      <c r="X18" s="30">
        <v>43503</v>
      </c>
      <c r="Y18" s="37">
        <f t="shared" si="22"/>
        <v>9.6545065857527063E-2</v>
      </c>
      <c r="Z18" s="35">
        <v>33</v>
      </c>
      <c r="AA18" s="30">
        <v>43179</v>
      </c>
      <c r="AB18" s="37">
        <f t="shared" si="23"/>
        <v>7.6426040436323214E-2</v>
      </c>
      <c r="AC18" s="35">
        <v>42</v>
      </c>
      <c r="AD18" s="30">
        <v>42733</v>
      </c>
      <c r="AE18" s="37">
        <f t="shared" si="24"/>
        <v>9.8284698008564819E-2</v>
      </c>
      <c r="AF18" s="35">
        <v>39</v>
      </c>
      <c r="AG18" s="30">
        <v>42327</v>
      </c>
      <c r="AH18" s="37">
        <f t="shared" si="25"/>
        <v>9.2139768941810196E-2</v>
      </c>
      <c r="AI18" s="35">
        <v>58</v>
      </c>
      <c r="AJ18" s="30">
        <v>41833</v>
      </c>
      <c r="AK18" s="37">
        <f t="shared" si="26"/>
        <v>0.13864652307986519</v>
      </c>
      <c r="AL18" s="35">
        <v>69</v>
      </c>
      <c r="AM18" s="30">
        <v>41446</v>
      </c>
      <c r="AN18" s="37">
        <f t="shared" si="27"/>
        <v>0.16648168701442839</v>
      </c>
      <c r="AO18" s="35">
        <v>70</v>
      </c>
      <c r="AP18" s="30">
        <v>41685</v>
      </c>
      <c r="AQ18" s="37">
        <f t="shared" si="28"/>
        <v>0.16792611251049538</v>
      </c>
      <c r="AR18" s="35">
        <v>75</v>
      </c>
      <c r="AS18" s="28">
        <v>41690</v>
      </c>
      <c r="AT18" s="37">
        <f t="shared" si="29"/>
        <v>0.17989925641640681</v>
      </c>
      <c r="AU18" s="28"/>
      <c r="AV18" s="28"/>
      <c r="AW18" s="28"/>
      <c r="AX18" s="28"/>
      <c r="AY18" s="28"/>
      <c r="AZ18" s="28"/>
      <c r="BA18" s="28"/>
    </row>
    <row r="19" spans="1:53" ht="15.75">
      <c r="A19" s="29" t="s">
        <v>63</v>
      </c>
      <c r="B19" s="35">
        <v>12</v>
      </c>
      <c r="C19" s="30">
        <v>37014</v>
      </c>
      <c r="D19" s="37">
        <f t="shared" si="15"/>
        <v>3.2420165342843248E-2</v>
      </c>
      <c r="E19" s="35">
        <v>28</v>
      </c>
      <c r="F19" s="30">
        <v>37762</v>
      </c>
      <c r="G19" s="37">
        <f t="shared" si="16"/>
        <v>7.4148615009798205E-2</v>
      </c>
      <c r="H19" s="35">
        <v>25</v>
      </c>
      <c r="I19" s="30">
        <v>38522</v>
      </c>
      <c r="J19" s="37">
        <f t="shared" si="17"/>
        <v>6.4897980374850742E-2</v>
      </c>
      <c r="K19" s="35">
        <v>30</v>
      </c>
      <c r="L19" s="30">
        <v>39383</v>
      </c>
      <c r="M19" s="37">
        <f t="shared" si="18"/>
        <v>7.6174999365208343E-2</v>
      </c>
      <c r="N19" s="35">
        <v>25</v>
      </c>
      <c r="O19" s="30">
        <v>40163</v>
      </c>
      <c r="P19" s="37">
        <f t="shared" si="19"/>
        <v>6.2246346139481608E-2</v>
      </c>
      <c r="Q19" s="35">
        <v>39</v>
      </c>
      <c r="R19" s="30">
        <v>40503</v>
      </c>
      <c r="S19" s="37">
        <f t="shared" si="20"/>
        <v>9.6289163765646987E-2</v>
      </c>
      <c r="T19" s="35">
        <v>20</v>
      </c>
      <c r="U19" s="30">
        <v>40505</v>
      </c>
      <c r="V19" s="37">
        <f t="shared" si="21"/>
        <v>4.9376620170349342E-2</v>
      </c>
      <c r="W19" s="35">
        <v>36</v>
      </c>
      <c r="X19" s="30">
        <v>41002</v>
      </c>
      <c r="Y19" s="37">
        <f t="shared" si="22"/>
        <v>8.7800595092922304E-2</v>
      </c>
      <c r="Z19" s="35">
        <v>27</v>
      </c>
      <c r="AA19" s="30">
        <v>40993</v>
      </c>
      <c r="AB19" s="37">
        <f t="shared" si="23"/>
        <v>6.5864903764057278E-2</v>
      </c>
      <c r="AC19" s="35">
        <v>25</v>
      </c>
      <c r="AD19" s="30">
        <v>40228</v>
      </c>
      <c r="AE19" s="37">
        <f t="shared" si="24"/>
        <v>6.2145769116038585E-2</v>
      </c>
      <c r="AF19" s="35">
        <v>27</v>
      </c>
      <c r="AG19" s="30">
        <v>39459</v>
      </c>
      <c r="AH19" s="37">
        <f t="shared" si="25"/>
        <v>6.8425454268988065E-2</v>
      </c>
      <c r="AI19" s="35">
        <v>37</v>
      </c>
      <c r="AJ19" s="30">
        <v>38434</v>
      </c>
      <c r="AK19" s="37">
        <f t="shared" si="26"/>
        <v>9.626892855284383E-2</v>
      </c>
      <c r="AL19" s="35">
        <v>37</v>
      </c>
      <c r="AM19" s="30">
        <v>37707</v>
      </c>
      <c r="AN19" s="37">
        <f t="shared" si="27"/>
        <v>9.8125016575171711E-2</v>
      </c>
      <c r="AO19" s="35">
        <v>36</v>
      </c>
      <c r="AP19" s="30">
        <v>37194</v>
      </c>
      <c r="AQ19" s="37">
        <f t="shared" si="28"/>
        <v>9.6789804807226973E-2</v>
      </c>
      <c r="AR19" s="35">
        <v>35</v>
      </c>
      <c r="AS19" s="28">
        <v>36859</v>
      </c>
      <c r="AT19" s="37">
        <f t="shared" si="29"/>
        <v>9.4956455682465607E-2</v>
      </c>
      <c r="AU19" s="28"/>
      <c r="AV19" s="28"/>
      <c r="AW19" s="28"/>
      <c r="AX19" s="28"/>
      <c r="AY19" s="28"/>
      <c r="AZ19" s="28"/>
      <c r="BA19" s="28"/>
    </row>
    <row r="20" spans="1:53" ht="15.75">
      <c r="A20" s="29" t="s">
        <v>64</v>
      </c>
      <c r="B20" s="35">
        <v>27</v>
      </c>
      <c r="C20" s="30">
        <v>117905</v>
      </c>
      <c r="D20" s="37">
        <f t="shared" si="15"/>
        <v>2.2899792205589246E-2</v>
      </c>
      <c r="E20" s="35">
        <v>39</v>
      </c>
      <c r="F20" s="30">
        <v>121754</v>
      </c>
      <c r="G20" s="37">
        <f t="shared" si="16"/>
        <v>3.2031801829919347E-2</v>
      </c>
      <c r="H20" s="35">
        <v>37</v>
      </c>
      <c r="I20" s="30">
        <v>126224</v>
      </c>
      <c r="J20" s="37">
        <f t="shared" si="17"/>
        <v>2.9312967422994041E-2</v>
      </c>
      <c r="K20" s="35">
        <v>52</v>
      </c>
      <c r="L20" s="30">
        <v>129341</v>
      </c>
      <c r="M20" s="37">
        <f t="shared" si="18"/>
        <v>4.0203802351922439E-2</v>
      </c>
      <c r="N20" s="35">
        <v>57</v>
      </c>
      <c r="O20" s="30">
        <v>131666</v>
      </c>
      <c r="P20" s="37">
        <f t="shared" si="19"/>
        <v>4.3291358437257912E-2</v>
      </c>
      <c r="Q20" s="35">
        <v>50</v>
      </c>
      <c r="R20" s="30">
        <v>134513</v>
      </c>
      <c r="S20" s="37">
        <f t="shared" si="20"/>
        <v>3.7171128441117217E-2</v>
      </c>
      <c r="T20" s="35">
        <v>69</v>
      </c>
      <c r="U20" s="30">
        <v>136631</v>
      </c>
      <c r="V20" s="37">
        <f t="shared" si="21"/>
        <v>5.0500984403246699E-2</v>
      </c>
      <c r="W20" s="35">
        <v>53</v>
      </c>
      <c r="X20" s="30">
        <v>137050</v>
      </c>
      <c r="Y20" s="37">
        <f t="shared" si="22"/>
        <v>3.867201751185699E-2</v>
      </c>
      <c r="Z20" s="35">
        <v>76</v>
      </c>
      <c r="AA20" s="30">
        <v>138079</v>
      </c>
      <c r="AB20" s="37">
        <f t="shared" si="23"/>
        <v>5.5040954815721438E-2</v>
      </c>
      <c r="AC20" s="35">
        <v>96</v>
      </c>
      <c r="AD20" s="30">
        <v>138442</v>
      </c>
      <c r="AE20" s="37">
        <f t="shared" si="24"/>
        <v>6.934311841782119E-2</v>
      </c>
      <c r="AF20" s="35">
        <v>92</v>
      </c>
      <c r="AG20" s="30">
        <v>140390</v>
      </c>
      <c r="AH20" s="37">
        <f t="shared" si="25"/>
        <v>6.5531733029418046E-2</v>
      </c>
      <c r="AI20" s="35">
        <v>126</v>
      </c>
      <c r="AJ20" s="30">
        <v>139776</v>
      </c>
      <c r="AK20" s="37">
        <f t="shared" si="26"/>
        <v>9.0144230769230768E-2</v>
      </c>
      <c r="AL20" s="35">
        <v>169</v>
      </c>
      <c r="AM20" s="30">
        <v>140323</v>
      </c>
      <c r="AN20" s="37">
        <f t="shared" si="27"/>
        <v>0.12043642168425704</v>
      </c>
      <c r="AO20" s="35">
        <v>223</v>
      </c>
      <c r="AP20" s="30">
        <v>142035</v>
      </c>
      <c r="AQ20" s="37">
        <f t="shared" si="28"/>
        <v>0.15700355546168196</v>
      </c>
      <c r="AR20" s="35">
        <v>223</v>
      </c>
      <c r="AS20" s="28">
        <v>143782</v>
      </c>
      <c r="AT20" s="37">
        <f t="shared" si="29"/>
        <v>0.15509590908458637</v>
      </c>
      <c r="AU20" s="28"/>
      <c r="AV20" s="28"/>
      <c r="AW20" s="28"/>
      <c r="AX20" s="28"/>
      <c r="AY20" s="28"/>
      <c r="AZ20" s="28"/>
      <c r="BA20" s="28"/>
    </row>
    <row r="21" spans="1:53" ht="15.75">
      <c r="A21" s="29" t="s">
        <v>65</v>
      </c>
      <c r="B21" s="35">
        <v>33</v>
      </c>
      <c r="C21" s="30">
        <v>76543</v>
      </c>
      <c r="D21" s="37">
        <f t="shared" si="15"/>
        <v>4.3113021438929748E-2</v>
      </c>
      <c r="E21" s="35">
        <v>37</v>
      </c>
      <c r="F21" s="30">
        <v>78241</v>
      </c>
      <c r="G21" s="37">
        <f t="shared" si="16"/>
        <v>4.7289784128525969E-2</v>
      </c>
      <c r="H21" s="35">
        <v>46</v>
      </c>
      <c r="I21" s="30">
        <v>79883</v>
      </c>
      <c r="J21" s="37">
        <f t="shared" si="17"/>
        <v>5.7584216917241471E-2</v>
      </c>
      <c r="K21" s="35">
        <v>45</v>
      </c>
      <c r="L21" s="30">
        <v>81965</v>
      </c>
      <c r="M21" s="37">
        <f t="shared" si="18"/>
        <v>5.4901482340023178E-2</v>
      </c>
      <c r="N21" s="35">
        <v>37</v>
      </c>
      <c r="O21" s="30">
        <v>83690</v>
      </c>
      <c r="P21" s="37">
        <f t="shared" si="19"/>
        <v>4.4210777870713348E-2</v>
      </c>
      <c r="Q21" s="35">
        <v>43</v>
      </c>
      <c r="R21" s="30">
        <v>84836</v>
      </c>
      <c r="S21" s="37">
        <f t="shared" si="20"/>
        <v>5.06860295157716E-2</v>
      </c>
      <c r="T21" s="35">
        <v>36</v>
      </c>
      <c r="U21" s="30">
        <v>84534</v>
      </c>
      <c r="V21" s="37">
        <f t="shared" si="21"/>
        <v>4.2586414933636171E-2</v>
      </c>
      <c r="W21" s="35">
        <v>38</v>
      </c>
      <c r="X21" s="30">
        <v>83513</v>
      </c>
      <c r="Y21" s="37">
        <f t="shared" si="22"/>
        <v>4.5501897908110114E-2</v>
      </c>
      <c r="Z21" s="35">
        <v>47</v>
      </c>
      <c r="AA21" s="30">
        <v>81858</v>
      </c>
      <c r="AB21" s="37">
        <f t="shared" si="23"/>
        <v>5.7416501746927612E-2</v>
      </c>
      <c r="AC21" s="35">
        <v>40</v>
      </c>
      <c r="AD21" s="30">
        <v>81157</v>
      </c>
      <c r="AE21" s="37">
        <f t="shared" si="24"/>
        <v>4.9287184099954404E-2</v>
      </c>
      <c r="AF21" s="35">
        <v>50</v>
      </c>
      <c r="AG21" s="30">
        <v>80693</v>
      </c>
      <c r="AH21" s="37">
        <f t="shared" si="25"/>
        <v>6.1963243404012734E-2</v>
      </c>
      <c r="AI21" s="35">
        <v>50</v>
      </c>
      <c r="AJ21" s="30">
        <v>79749</v>
      </c>
      <c r="AK21" s="37">
        <f t="shared" si="26"/>
        <v>6.2696710930544589E-2</v>
      </c>
      <c r="AL21" s="35">
        <v>62</v>
      </c>
      <c r="AM21" s="30">
        <v>79016</v>
      </c>
      <c r="AN21" s="37">
        <f t="shared" si="27"/>
        <v>7.8465120988154294E-2</v>
      </c>
      <c r="AO21" s="35">
        <v>76</v>
      </c>
      <c r="AP21" s="30">
        <v>79190</v>
      </c>
      <c r="AQ21" s="37">
        <f t="shared" si="28"/>
        <v>9.5971713600202041E-2</v>
      </c>
      <c r="AR21" s="35">
        <v>79</v>
      </c>
      <c r="AS21" s="28">
        <v>81003</v>
      </c>
      <c r="AT21" s="37">
        <f t="shared" si="29"/>
        <v>9.752725207708357E-2</v>
      </c>
      <c r="AU21" s="28"/>
      <c r="AV21" s="28"/>
      <c r="AW21" s="28"/>
      <c r="AX21" s="28"/>
      <c r="AY21" s="28"/>
      <c r="AZ21" s="28"/>
      <c r="BA21" s="28"/>
    </row>
    <row r="22" spans="1:53" ht="15.75">
      <c r="A22" s="29" t="s">
        <v>66</v>
      </c>
      <c r="B22" s="35">
        <v>12</v>
      </c>
      <c r="C22" s="30">
        <v>26185</v>
      </c>
      <c r="D22" s="37">
        <f t="shared" si="15"/>
        <v>4.582776398701547E-2</v>
      </c>
      <c r="E22" s="35">
        <v>10</v>
      </c>
      <c r="F22" s="30">
        <v>26506</v>
      </c>
      <c r="G22" s="37">
        <f t="shared" si="16"/>
        <v>3.7727307024824568E-2</v>
      </c>
      <c r="H22" s="35">
        <v>20</v>
      </c>
      <c r="I22" s="30">
        <v>26969</v>
      </c>
      <c r="J22" s="37">
        <f t="shared" si="17"/>
        <v>7.4159219845007229E-2</v>
      </c>
      <c r="K22" s="35">
        <v>17</v>
      </c>
      <c r="L22" s="30">
        <v>27404</v>
      </c>
      <c r="M22" s="37">
        <f t="shared" si="18"/>
        <v>6.2034739454094295E-2</v>
      </c>
      <c r="N22" s="35">
        <v>17</v>
      </c>
      <c r="O22" s="30">
        <v>27749</v>
      </c>
      <c r="P22" s="37">
        <f t="shared" si="19"/>
        <v>6.1263468953836178E-2</v>
      </c>
      <c r="Q22" s="35">
        <v>20</v>
      </c>
      <c r="R22" s="30">
        <v>27846</v>
      </c>
      <c r="S22" s="37">
        <f t="shared" si="20"/>
        <v>7.182360123536595E-2</v>
      </c>
      <c r="T22" s="35">
        <v>14</v>
      </c>
      <c r="U22" s="30">
        <v>27810</v>
      </c>
      <c r="V22" s="37">
        <f t="shared" si="21"/>
        <v>5.034160373966199E-2</v>
      </c>
      <c r="W22" s="35">
        <v>16</v>
      </c>
      <c r="X22" s="30">
        <v>28005</v>
      </c>
      <c r="Y22" s="37">
        <f t="shared" si="22"/>
        <v>5.7132654883056598E-2</v>
      </c>
      <c r="Z22" s="35">
        <v>24</v>
      </c>
      <c r="AA22" s="30">
        <v>27716</v>
      </c>
      <c r="AB22" s="37">
        <f t="shared" si="23"/>
        <v>8.6592581902150384E-2</v>
      </c>
      <c r="AC22" s="35">
        <v>20</v>
      </c>
      <c r="AD22" s="30">
        <v>27438</v>
      </c>
      <c r="AE22" s="37">
        <f t="shared" si="24"/>
        <v>7.2891610175668781E-2</v>
      </c>
      <c r="AF22" s="35">
        <v>11</v>
      </c>
      <c r="AG22" s="30">
        <v>26832</v>
      </c>
      <c r="AH22" s="37">
        <f t="shared" si="25"/>
        <v>4.099582587954681E-2</v>
      </c>
      <c r="AI22" s="35">
        <v>21</v>
      </c>
      <c r="AJ22" s="30">
        <v>26308</v>
      </c>
      <c r="AK22" s="37">
        <f t="shared" si="26"/>
        <v>7.9823627793826971E-2</v>
      </c>
      <c r="AL22" s="35">
        <v>33</v>
      </c>
      <c r="AM22" s="30">
        <v>25805</v>
      </c>
      <c r="AN22" s="37">
        <f t="shared" si="27"/>
        <v>0.12788219337337725</v>
      </c>
      <c r="AO22" s="35">
        <v>30</v>
      </c>
      <c r="AP22" s="30">
        <v>25708</v>
      </c>
      <c r="AQ22" s="37">
        <f t="shared" si="28"/>
        <v>0.11669519215808308</v>
      </c>
      <c r="AR22" s="35">
        <v>43</v>
      </c>
      <c r="AS22" s="28">
        <v>25739</v>
      </c>
      <c r="AT22" s="37">
        <f t="shared" si="29"/>
        <v>0.16706165740704768</v>
      </c>
      <c r="AU22" s="28"/>
      <c r="AV22" s="28"/>
      <c r="AW22" s="28"/>
      <c r="AX22" s="28"/>
      <c r="AY22" s="28"/>
      <c r="AZ22" s="28"/>
      <c r="BA22" s="28"/>
    </row>
    <row r="23" spans="1:53" ht="15.75">
      <c r="A23" s="29" t="s">
        <v>67</v>
      </c>
      <c r="B23" s="35">
        <v>15</v>
      </c>
      <c r="C23" s="30">
        <v>26336</v>
      </c>
      <c r="D23" s="37">
        <f t="shared" si="15"/>
        <v>5.6956257594167677E-2</v>
      </c>
      <c r="E23" s="35">
        <v>11</v>
      </c>
      <c r="F23" s="30">
        <v>26821</v>
      </c>
      <c r="G23" s="37">
        <f t="shared" si="16"/>
        <v>4.1012639349763243E-2</v>
      </c>
      <c r="H23" s="35">
        <v>14</v>
      </c>
      <c r="I23" s="30">
        <v>27522</v>
      </c>
      <c r="J23" s="37">
        <f t="shared" si="17"/>
        <v>5.0868396192137198E-2</v>
      </c>
      <c r="K23" s="35">
        <v>14</v>
      </c>
      <c r="L23" s="30">
        <v>28505</v>
      </c>
      <c r="M23" s="37">
        <f t="shared" si="18"/>
        <v>4.9114190492895983E-2</v>
      </c>
      <c r="N23" s="35">
        <v>21</v>
      </c>
      <c r="O23" s="30">
        <v>29294</v>
      </c>
      <c r="P23" s="37">
        <f t="shared" si="19"/>
        <v>7.1687034887690321E-2</v>
      </c>
      <c r="Q23" s="35">
        <v>19</v>
      </c>
      <c r="R23" s="30">
        <v>29912</v>
      </c>
      <c r="S23" s="37">
        <f t="shared" si="20"/>
        <v>6.3519657662476595E-2</v>
      </c>
      <c r="T23" s="35">
        <v>20</v>
      </c>
      <c r="U23" s="30">
        <v>30110</v>
      </c>
      <c r="V23" s="37">
        <f t="shared" si="21"/>
        <v>6.6423115244104949E-2</v>
      </c>
      <c r="W23" s="35">
        <v>33</v>
      </c>
      <c r="X23" s="30">
        <v>30470</v>
      </c>
      <c r="Y23" s="37">
        <f t="shared" si="22"/>
        <v>0.10830324909747292</v>
      </c>
      <c r="Z23" s="35">
        <v>11</v>
      </c>
      <c r="AA23" s="30">
        <v>30783</v>
      </c>
      <c r="AB23" s="37">
        <f t="shared" si="23"/>
        <v>3.5734009030958649E-2</v>
      </c>
      <c r="AC23" s="35">
        <v>12</v>
      </c>
      <c r="AD23" s="30">
        <v>30832</v>
      </c>
      <c r="AE23" s="37">
        <f t="shared" si="24"/>
        <v>3.8920601971977165E-2</v>
      </c>
      <c r="AF23" s="35" t="s">
        <v>60</v>
      </c>
      <c r="AG23" s="30">
        <v>30246</v>
      </c>
      <c r="AH23" s="37"/>
      <c r="AI23" s="35">
        <v>17</v>
      </c>
      <c r="AJ23" s="30">
        <v>29705</v>
      </c>
      <c r="AK23" s="37">
        <f t="shared" si="26"/>
        <v>5.7229422656118495E-2</v>
      </c>
      <c r="AL23" s="35">
        <v>34</v>
      </c>
      <c r="AM23" s="30">
        <v>29354</v>
      </c>
      <c r="AN23" s="37">
        <f t="shared" si="27"/>
        <v>0.11582748518089528</v>
      </c>
      <c r="AO23" s="35">
        <v>31</v>
      </c>
      <c r="AP23" s="30">
        <v>29156</v>
      </c>
      <c r="AQ23" s="37">
        <f t="shared" si="28"/>
        <v>0.10632459871038551</v>
      </c>
      <c r="AR23" s="35">
        <v>22</v>
      </c>
      <c r="AS23" s="28">
        <v>29252</v>
      </c>
      <c r="AT23" s="37">
        <f t="shared" si="29"/>
        <v>7.5208532749897444E-2</v>
      </c>
      <c r="AU23" s="28"/>
      <c r="AV23" s="28"/>
      <c r="AW23" s="28"/>
      <c r="AX23" s="28"/>
      <c r="AY23" s="28"/>
      <c r="AZ23" s="28"/>
      <c r="BA23" s="28"/>
    </row>
    <row r="24" spans="1:53" ht="15.75">
      <c r="A24" s="29" t="s">
        <v>68</v>
      </c>
      <c r="B24" s="35">
        <v>43</v>
      </c>
      <c r="C24" s="30">
        <v>73566</v>
      </c>
      <c r="D24" s="37">
        <f t="shared" si="15"/>
        <v>5.8450914824783186E-2</v>
      </c>
      <c r="E24" s="35">
        <v>68</v>
      </c>
      <c r="F24" s="30">
        <v>75453</v>
      </c>
      <c r="G24" s="37">
        <f t="shared" si="16"/>
        <v>9.0122327806714114E-2</v>
      </c>
      <c r="H24" s="35">
        <v>44</v>
      </c>
      <c r="I24" s="30">
        <v>77845</v>
      </c>
      <c r="J24" s="37">
        <f t="shared" si="17"/>
        <v>5.6522576915665743E-2</v>
      </c>
      <c r="K24" s="35">
        <v>70</v>
      </c>
      <c r="L24" s="30">
        <v>79933</v>
      </c>
      <c r="M24" s="37">
        <f t="shared" si="18"/>
        <v>8.7573342674489879E-2</v>
      </c>
      <c r="N24" s="35">
        <v>56</v>
      </c>
      <c r="O24" s="30">
        <v>81568</v>
      </c>
      <c r="P24" s="37">
        <f t="shared" si="19"/>
        <v>6.8654374264417423E-2</v>
      </c>
      <c r="Q24" s="35">
        <v>56</v>
      </c>
      <c r="R24" s="30">
        <v>83123</v>
      </c>
      <c r="S24" s="37">
        <f t="shared" si="20"/>
        <v>6.7370041985972587E-2</v>
      </c>
      <c r="T24" s="35">
        <v>85</v>
      </c>
      <c r="U24" s="30">
        <v>84213</v>
      </c>
      <c r="V24" s="37">
        <f t="shared" si="21"/>
        <v>0.10093453504803297</v>
      </c>
      <c r="W24" s="35">
        <v>48</v>
      </c>
      <c r="X24" s="30">
        <v>85374</v>
      </c>
      <c r="Y24" s="37">
        <f t="shared" si="22"/>
        <v>5.622320612832947E-2</v>
      </c>
      <c r="Z24" s="35">
        <v>58</v>
      </c>
      <c r="AA24" s="30">
        <v>86373</v>
      </c>
      <c r="AB24" s="37">
        <f t="shared" si="23"/>
        <v>6.7150614196566052E-2</v>
      </c>
      <c r="AC24" s="35">
        <v>64</v>
      </c>
      <c r="AD24" s="30">
        <v>86368</v>
      </c>
      <c r="AE24" s="37">
        <f t="shared" si="24"/>
        <v>7.4101519081141168E-2</v>
      </c>
      <c r="AF24" s="35">
        <v>63</v>
      </c>
      <c r="AG24" s="30">
        <v>85796</v>
      </c>
      <c r="AH24" s="37">
        <f t="shared" si="25"/>
        <v>7.3429996736444597E-2</v>
      </c>
      <c r="AI24" s="35">
        <v>89</v>
      </c>
      <c r="AJ24" s="30">
        <v>85237</v>
      </c>
      <c r="AK24" s="37">
        <f t="shared" si="26"/>
        <v>0.10441474946326126</v>
      </c>
      <c r="AL24" s="35">
        <v>114</v>
      </c>
      <c r="AM24" s="30">
        <v>85593</v>
      </c>
      <c r="AN24" s="37">
        <f t="shared" si="27"/>
        <v>0.13318846167326767</v>
      </c>
      <c r="AO24" s="35">
        <v>134</v>
      </c>
      <c r="AP24" s="30">
        <v>85684</v>
      </c>
      <c r="AQ24" s="37">
        <f t="shared" si="28"/>
        <v>0.15638859063535782</v>
      </c>
      <c r="AR24" s="35">
        <v>177</v>
      </c>
      <c r="AS24" s="28">
        <v>85968</v>
      </c>
      <c r="AT24" s="37">
        <f t="shared" si="29"/>
        <v>0.20589056393076496</v>
      </c>
      <c r="AU24" s="28"/>
      <c r="AV24" s="28"/>
      <c r="AW24" s="28"/>
      <c r="AX24" s="28"/>
      <c r="AY24" s="28"/>
      <c r="AZ24" s="28"/>
      <c r="BA24" s="28"/>
    </row>
    <row r="25" spans="1:53" ht="15.75">
      <c r="A25" s="29" t="s">
        <v>69</v>
      </c>
      <c r="B25" s="35">
        <v>14</v>
      </c>
      <c r="C25" s="30">
        <v>35096</v>
      </c>
      <c r="D25" s="37">
        <f t="shared" si="15"/>
        <v>3.9890585821746066E-2</v>
      </c>
      <c r="E25" s="35" t="s">
        <v>60</v>
      </c>
      <c r="F25" s="30">
        <v>35489</v>
      </c>
      <c r="G25" s="37"/>
      <c r="H25" s="35">
        <v>21</v>
      </c>
      <c r="I25" s="30">
        <v>36046</v>
      </c>
      <c r="J25" s="37">
        <f t="shared" si="17"/>
        <v>5.825889141652333E-2</v>
      </c>
      <c r="K25" s="35">
        <v>34</v>
      </c>
      <c r="L25" s="30">
        <v>36633</v>
      </c>
      <c r="M25" s="37">
        <f t="shared" si="18"/>
        <v>9.2812491469440123E-2</v>
      </c>
      <c r="N25" s="35">
        <v>27</v>
      </c>
      <c r="O25" s="30">
        <v>37037</v>
      </c>
      <c r="P25" s="37">
        <f t="shared" si="19"/>
        <v>7.2900072900072901E-2</v>
      </c>
      <c r="Q25" s="35">
        <v>24</v>
      </c>
      <c r="R25" s="30">
        <v>37377</v>
      </c>
      <c r="S25" s="37">
        <f t="shared" si="20"/>
        <v>6.4210610803435264E-2</v>
      </c>
      <c r="T25" s="35">
        <v>28</v>
      </c>
      <c r="U25" s="30">
        <v>37615</v>
      </c>
      <c r="V25" s="37">
        <f t="shared" si="21"/>
        <v>7.4438388940582217E-2</v>
      </c>
      <c r="W25" s="35">
        <v>23</v>
      </c>
      <c r="X25" s="30">
        <v>37670</v>
      </c>
      <c r="Y25" s="37">
        <f t="shared" si="22"/>
        <v>6.105654366870189E-2</v>
      </c>
      <c r="Z25" s="35">
        <v>23</v>
      </c>
      <c r="AA25" s="30">
        <v>37822</v>
      </c>
      <c r="AB25" s="37">
        <f t="shared" si="23"/>
        <v>6.0811168103220348E-2</v>
      </c>
      <c r="AC25" s="35">
        <v>11</v>
      </c>
      <c r="AD25" s="30">
        <v>37910</v>
      </c>
      <c r="AE25" s="37">
        <f t="shared" si="24"/>
        <v>2.9016090741229225E-2</v>
      </c>
      <c r="AF25" s="35">
        <v>17</v>
      </c>
      <c r="AG25" s="30">
        <v>37134</v>
      </c>
      <c r="AH25" s="37">
        <f t="shared" si="25"/>
        <v>4.5780147573652175E-2</v>
      </c>
      <c r="AI25" s="35">
        <v>13</v>
      </c>
      <c r="AJ25" s="30">
        <v>36679</v>
      </c>
      <c r="AK25" s="37">
        <f t="shared" si="26"/>
        <v>3.5442623844706776E-2</v>
      </c>
      <c r="AL25" s="35">
        <v>19</v>
      </c>
      <c r="AM25" s="30">
        <v>36393</v>
      </c>
      <c r="AN25" s="37">
        <f t="shared" si="27"/>
        <v>5.2207842167449788E-2</v>
      </c>
      <c r="AO25" s="35">
        <v>41</v>
      </c>
      <c r="AP25" s="30">
        <v>36212</v>
      </c>
      <c r="AQ25" s="37">
        <f t="shared" si="28"/>
        <v>0.11322213630840605</v>
      </c>
      <c r="AR25" s="35">
        <v>43</v>
      </c>
      <c r="AS25" s="28">
        <v>36334</v>
      </c>
      <c r="AT25" s="37">
        <f t="shared" si="29"/>
        <v>0.11834645235867232</v>
      </c>
      <c r="AU25" s="28"/>
      <c r="AV25" s="28"/>
      <c r="AW25" s="28"/>
      <c r="AX25" s="28"/>
      <c r="AY25" s="28"/>
      <c r="AZ25" s="28"/>
      <c r="BA25" s="28"/>
    </row>
    <row r="26" spans="1:53" ht="15.75">
      <c r="A26" s="29" t="s">
        <v>70</v>
      </c>
      <c r="B26" s="35">
        <v>50</v>
      </c>
      <c r="C26" s="30">
        <v>101645</v>
      </c>
      <c r="D26" s="37">
        <f t="shared" si="15"/>
        <v>4.9190811156475972E-2</v>
      </c>
      <c r="E26" s="35">
        <v>55</v>
      </c>
      <c r="F26" s="30">
        <v>104196</v>
      </c>
      <c r="G26" s="37">
        <f t="shared" si="16"/>
        <v>5.2785135705785254E-2</v>
      </c>
      <c r="H26" s="35">
        <v>59</v>
      </c>
      <c r="I26" s="30">
        <v>106199</v>
      </c>
      <c r="J26" s="37">
        <f t="shared" si="17"/>
        <v>5.5556078682473468E-2</v>
      </c>
      <c r="K26" s="35">
        <v>72</v>
      </c>
      <c r="L26" s="30">
        <v>108472</v>
      </c>
      <c r="M26" s="37">
        <f t="shared" si="18"/>
        <v>6.6376576443690535E-2</v>
      </c>
      <c r="N26" s="35">
        <v>68</v>
      </c>
      <c r="O26" s="30">
        <v>111132</v>
      </c>
      <c r="P26" s="37">
        <f t="shared" si="19"/>
        <v>6.1188496562646216E-2</v>
      </c>
      <c r="Q26" s="35">
        <v>78</v>
      </c>
      <c r="R26" s="30">
        <v>112586</v>
      </c>
      <c r="S26" s="37">
        <f t="shared" si="20"/>
        <v>6.9280372337590823E-2</v>
      </c>
      <c r="T26" s="35">
        <v>96</v>
      </c>
      <c r="U26" s="30">
        <v>113157</v>
      </c>
      <c r="V26" s="37">
        <f t="shared" si="21"/>
        <v>8.4837880113470668E-2</v>
      </c>
      <c r="W26" s="35">
        <v>72</v>
      </c>
      <c r="X26" s="30">
        <v>113523</v>
      </c>
      <c r="Y26" s="37">
        <f t="shared" si="22"/>
        <v>6.3423271055204677E-2</v>
      </c>
      <c r="Z26" s="35">
        <v>100</v>
      </c>
      <c r="AA26" s="30">
        <v>113472</v>
      </c>
      <c r="AB26" s="37">
        <f t="shared" si="23"/>
        <v>8.8127467569091941E-2</v>
      </c>
      <c r="AC26" s="35">
        <v>116</v>
      </c>
      <c r="AD26" s="30">
        <v>112487</v>
      </c>
      <c r="AE26" s="37">
        <f t="shared" si="24"/>
        <v>0.1031230275498502</v>
      </c>
      <c r="AF26" s="35">
        <v>103</v>
      </c>
      <c r="AG26" s="30">
        <v>111559</v>
      </c>
      <c r="AH26" s="37">
        <f t="shared" si="25"/>
        <v>9.232782653125253E-2</v>
      </c>
      <c r="AI26" s="35">
        <v>130</v>
      </c>
      <c r="AJ26" s="30">
        <v>110789</v>
      </c>
      <c r="AK26" s="37">
        <f t="shared" si="26"/>
        <v>0.11734016915036691</v>
      </c>
      <c r="AL26" s="35">
        <v>181</v>
      </c>
      <c r="AM26" s="30">
        <v>110533</v>
      </c>
      <c r="AN26" s="37">
        <f t="shared" si="27"/>
        <v>0.16375200166466125</v>
      </c>
      <c r="AO26" s="35">
        <v>263</v>
      </c>
      <c r="AP26" s="30">
        <v>110458</v>
      </c>
      <c r="AQ26" s="37">
        <f t="shared" si="28"/>
        <v>0.23809954914990314</v>
      </c>
      <c r="AR26" s="35">
        <v>212</v>
      </c>
      <c r="AS26" s="28">
        <v>110707</v>
      </c>
      <c r="AT26" s="37">
        <f t="shared" si="29"/>
        <v>0.19149647267110481</v>
      </c>
      <c r="AU26" s="28"/>
      <c r="AV26" s="28"/>
      <c r="AW26" s="28"/>
      <c r="AX26" s="28"/>
      <c r="AY26" s="28"/>
      <c r="AZ26" s="28"/>
      <c r="BA26" s="28"/>
    </row>
    <row r="27" spans="1:53" ht="15.75">
      <c r="A27" s="29" t="s">
        <v>71</v>
      </c>
      <c r="B27" s="35">
        <v>30</v>
      </c>
      <c r="C27" s="30">
        <v>40564</v>
      </c>
      <c r="D27" s="37">
        <f t="shared" si="15"/>
        <v>7.395720343161423E-2</v>
      </c>
      <c r="E27" s="35">
        <v>17</v>
      </c>
      <c r="F27" s="30">
        <v>41613</v>
      </c>
      <c r="G27" s="37">
        <f t="shared" si="16"/>
        <v>4.0852618172205798E-2</v>
      </c>
      <c r="H27" s="35">
        <v>50</v>
      </c>
      <c r="I27" s="30">
        <v>42434</v>
      </c>
      <c r="J27" s="37">
        <f t="shared" si="17"/>
        <v>0.11783004194749493</v>
      </c>
      <c r="K27" s="35">
        <v>33</v>
      </c>
      <c r="L27" s="30">
        <v>43610</v>
      </c>
      <c r="M27" s="37">
        <f t="shared" si="18"/>
        <v>7.5670717725292366E-2</v>
      </c>
      <c r="N27" s="35">
        <v>43</v>
      </c>
      <c r="O27" s="30">
        <v>44454</v>
      </c>
      <c r="P27" s="37">
        <f t="shared" si="19"/>
        <v>9.6729203221307417E-2</v>
      </c>
      <c r="Q27" s="35">
        <v>44</v>
      </c>
      <c r="R27" s="30">
        <v>44909</v>
      </c>
      <c r="S27" s="37">
        <f t="shared" si="20"/>
        <v>9.7975906833819515E-2</v>
      </c>
      <c r="T27" s="35">
        <v>39</v>
      </c>
      <c r="U27" s="30">
        <v>45126</v>
      </c>
      <c r="V27" s="37">
        <f t="shared" si="21"/>
        <v>8.6424677569472141E-2</v>
      </c>
      <c r="W27" s="35">
        <v>36</v>
      </c>
      <c r="X27" s="30">
        <v>45748</v>
      </c>
      <c r="Y27" s="37">
        <f t="shared" si="22"/>
        <v>7.8691964676051412E-2</v>
      </c>
      <c r="Z27" s="35">
        <v>48</v>
      </c>
      <c r="AA27" s="30">
        <v>46021</v>
      </c>
      <c r="AB27" s="37">
        <f t="shared" si="23"/>
        <v>0.1043002107733426</v>
      </c>
      <c r="AC27" s="35">
        <v>41</v>
      </c>
      <c r="AD27" s="30">
        <v>45850</v>
      </c>
      <c r="AE27" s="37">
        <f t="shared" si="24"/>
        <v>8.9422028353326063E-2</v>
      </c>
      <c r="AF27" s="35">
        <v>41</v>
      </c>
      <c r="AG27" s="30">
        <v>45737</v>
      </c>
      <c r="AH27" s="37">
        <f t="shared" si="25"/>
        <v>8.9642958654918337E-2</v>
      </c>
      <c r="AI27" s="35">
        <v>56</v>
      </c>
      <c r="AJ27" s="30">
        <v>45492</v>
      </c>
      <c r="AK27" s="37">
        <f t="shared" si="26"/>
        <v>0.12309856678097249</v>
      </c>
      <c r="AL27" s="35">
        <v>60</v>
      </c>
      <c r="AM27" s="30">
        <v>45481</v>
      </c>
      <c r="AN27" s="37">
        <f t="shared" si="27"/>
        <v>0.131923220685561</v>
      </c>
      <c r="AO27" s="35">
        <v>78</v>
      </c>
      <c r="AP27" s="30">
        <v>45778</v>
      </c>
      <c r="AQ27" s="37">
        <f t="shared" si="28"/>
        <v>0.17038752239066798</v>
      </c>
      <c r="AR27" s="35">
        <v>80</v>
      </c>
      <c r="AS27" s="28">
        <v>45773</v>
      </c>
      <c r="AT27" s="37">
        <f t="shared" si="29"/>
        <v>0.17477552268804755</v>
      </c>
      <c r="AU27" s="28"/>
      <c r="AV27" s="28"/>
      <c r="AW27" s="28"/>
      <c r="AX27" s="28"/>
      <c r="AY27" s="28"/>
      <c r="AZ27" s="28"/>
      <c r="BA27" s="28"/>
    </row>
    <row r="28" spans="1:53">
      <c r="B28"/>
      <c r="C28"/>
      <c r="D28"/>
    </row>
    <row r="29" spans="1:53" ht="15.75">
      <c r="B29"/>
      <c r="C29"/>
      <c r="D29"/>
    </row>
    <row r="30" spans="1:53" ht="15.75">
      <c r="B30"/>
      <c r="C30"/>
      <c r="D30"/>
    </row>
    <row r="35" spans="1:4">
      <c r="A35" s="3"/>
    </row>
    <row r="36" spans="1:4">
      <c r="B36"/>
      <c r="C36"/>
      <c r="D36"/>
    </row>
    <row r="37" spans="1:4">
      <c r="B37"/>
      <c r="C37"/>
      <c r="D37"/>
    </row>
    <row r="38" spans="1:4">
      <c r="B38"/>
      <c r="C38"/>
      <c r="D38"/>
    </row>
    <row r="39" spans="1:4">
      <c r="B39"/>
      <c r="C39"/>
      <c r="D39"/>
    </row>
    <row r="40" spans="1:4">
      <c r="B40"/>
      <c r="C40"/>
      <c r="D40"/>
    </row>
    <row r="41" spans="1:4">
      <c r="B41"/>
      <c r="C41"/>
      <c r="D41"/>
    </row>
    <row r="42" spans="1:4">
      <c r="B42"/>
      <c r="C42"/>
      <c r="D42"/>
    </row>
    <row r="43" spans="1:4">
      <c r="B43"/>
      <c r="C43"/>
      <c r="D43"/>
    </row>
    <row r="44" spans="1:4">
      <c r="B44"/>
      <c r="C44"/>
      <c r="D44"/>
    </row>
    <row r="45" spans="1:4">
      <c r="B45"/>
      <c r="C45"/>
      <c r="D45"/>
    </row>
    <row r="46" spans="1:4">
      <c r="B46"/>
      <c r="C46"/>
      <c r="D46"/>
    </row>
    <row r="47" spans="1:4">
      <c r="B47"/>
      <c r="C47"/>
      <c r="D47"/>
    </row>
    <row r="48" spans="1:4">
      <c r="B48"/>
      <c r="C48"/>
      <c r="D48"/>
    </row>
    <row r="49" spans="2:4">
      <c r="B49"/>
      <c r="C49"/>
      <c r="D49"/>
    </row>
    <row r="50" spans="2:4">
      <c r="B50"/>
      <c r="C50"/>
      <c r="D50"/>
    </row>
    <row r="51" spans="2:4">
      <c r="B51"/>
      <c r="C51"/>
      <c r="D51"/>
    </row>
    <row r="52" spans="2:4">
      <c r="B52"/>
      <c r="C52"/>
      <c r="D52"/>
    </row>
    <row r="53" spans="2:4">
      <c r="B53"/>
      <c r="C53"/>
      <c r="D53"/>
    </row>
    <row r="54" spans="2:4">
      <c r="B54"/>
      <c r="C54"/>
      <c r="D54"/>
    </row>
    <row r="55" spans="2:4">
      <c r="B55"/>
      <c r="C55"/>
      <c r="D55"/>
    </row>
    <row r="56" spans="2:4">
      <c r="B56"/>
      <c r="C56"/>
      <c r="D56"/>
    </row>
    <row r="57" spans="2:4">
      <c r="B57"/>
      <c r="C57"/>
      <c r="D57"/>
    </row>
    <row r="58" spans="2:4">
      <c r="B58"/>
      <c r="C58"/>
      <c r="D58"/>
    </row>
    <row r="59" spans="2:4">
      <c r="B59"/>
      <c r="C59"/>
      <c r="D59"/>
    </row>
    <row r="60" spans="2:4">
      <c r="B60"/>
      <c r="C60"/>
      <c r="D60"/>
    </row>
    <row r="61" spans="2:4">
      <c r="B61"/>
      <c r="C61"/>
      <c r="D61"/>
    </row>
    <row r="62" spans="2:4">
      <c r="B62"/>
      <c r="C62"/>
      <c r="D62"/>
    </row>
    <row r="63" spans="2:4">
      <c r="B63"/>
      <c r="C63"/>
      <c r="D63"/>
    </row>
    <row r="64" spans="2:4">
      <c r="B64"/>
      <c r="C64"/>
      <c r="D64"/>
    </row>
    <row r="65" ht="15.75"/>
    <row r="66" ht="15.75"/>
    <row r="67" ht="15.75"/>
    <row r="68" ht="15.75"/>
    <row r="69" ht="15.75"/>
    <row r="70" ht="15.75"/>
    <row r="71" ht="15.75"/>
    <row r="72" ht="15.75"/>
    <row r="73" ht="15.75"/>
    <row r="74" ht="15.75"/>
    <row r="75" ht="15.75"/>
    <row r="76" ht="15.75"/>
    <row r="78" ht="15.75"/>
    <row r="79" ht="15.75"/>
    <row r="80" ht="15.75"/>
  </sheetData>
  <mergeCells count="17">
    <mergeCell ref="A1:BO1"/>
    <mergeCell ref="B2:AS2"/>
    <mergeCell ref="AF3:AH3"/>
    <mergeCell ref="AR3:AT3"/>
    <mergeCell ref="AO3:AQ3"/>
    <mergeCell ref="AL3:AN3"/>
    <mergeCell ref="AI3:AK3"/>
    <mergeCell ref="Q3:S3"/>
    <mergeCell ref="T3:V3"/>
    <mergeCell ref="W3:Y3"/>
    <mergeCell ref="Z3:AB3"/>
    <mergeCell ref="AC3:AE3"/>
    <mergeCell ref="B3:D3"/>
    <mergeCell ref="E3:G3"/>
    <mergeCell ref="H3:J3"/>
    <mergeCell ref="K3:M3"/>
    <mergeCell ref="N3:P3"/>
  </mergeCells>
  <conditionalFormatting sqref="A2 BP1:XFD2">
    <cfRule type="cellIs" dxfId="12" priority="15" operator="between">
      <formula>1</formula>
      <formula>9</formula>
    </cfRule>
  </conditionalFormatting>
  <conditionalFormatting sqref="A3:B3 E3 H3 K3 N3 Q3 T3 W3 Z3 AC3 AF3 AI3 AL3 BN3:XFD3">
    <cfRule type="cellIs" dxfId="11" priority="11" operator="between">
      <formula>1</formula>
      <formula>9</formula>
    </cfRule>
  </conditionalFormatting>
  <conditionalFormatting sqref="A5:AN10 BP4:XFD10 A4:B4 D4:AN4">
    <cfRule type="cellIs" dxfId="10" priority="12" operator="between">
      <formula>1</formula>
      <formula>9</formula>
    </cfRule>
  </conditionalFormatting>
  <conditionalFormatting sqref="A35:XFD35">
    <cfRule type="cellIs" dxfId="9" priority="8" operator="between">
      <formula>1</formula>
      <formula>9</formula>
    </cfRule>
  </conditionalFormatting>
  <conditionalFormatting sqref="A65:XFD1048576">
    <cfRule type="cellIs" dxfId="8" priority="19" operator="between">
      <formula>1</formula>
      <formula>9</formula>
    </cfRule>
  </conditionalFormatting>
  <conditionalFormatting sqref="AO3">
    <cfRule type="cellIs" dxfId="7" priority="10" operator="between">
      <formula>1</formula>
      <formula>9</formula>
    </cfRule>
  </conditionalFormatting>
  <conditionalFormatting sqref="AO5">
    <cfRule type="cellIs" dxfId="6" priority="7" operator="between">
      <formula>1</formula>
      <formula>9</formula>
    </cfRule>
  </conditionalFormatting>
  <conditionalFormatting sqref="AO8:AO9">
    <cfRule type="cellIs" dxfId="5" priority="3" operator="between">
      <formula>1</formula>
      <formula>9</formula>
    </cfRule>
  </conditionalFormatting>
  <conditionalFormatting sqref="AO4:AT4">
    <cfRule type="cellIs" dxfId="4" priority="4" operator="between">
      <formula>1</formula>
      <formula>9</formula>
    </cfRule>
  </conditionalFormatting>
  <conditionalFormatting sqref="AR3">
    <cfRule type="cellIs" dxfId="3" priority="9" operator="between">
      <formula>1</formula>
      <formula>9</formula>
    </cfRule>
  </conditionalFormatting>
  <conditionalFormatting sqref="AR5">
    <cfRule type="cellIs" dxfId="2" priority="6" operator="between">
      <formula>1</formula>
      <formula>9</formula>
    </cfRule>
  </conditionalFormatting>
  <conditionalFormatting sqref="A1">
    <cfRule type="cellIs" dxfId="1" priority="2" operator="between">
      <formula>1</formula>
      <formula>9</formula>
    </cfRule>
  </conditionalFormatting>
  <conditionalFormatting sqref="C4">
    <cfRule type="cellIs" dxfId="0" priority="1" operator="between">
      <formula>1</formula>
      <formula>9</formula>
    </cfRule>
  </conditionalFormatting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A53831D2B1FCA4E97E310390BB7D9B8" ma:contentTypeVersion="30" ma:contentTypeDescription="Opprett et nytt dokument." ma:contentTypeScope="" ma:versionID="ac5ecd74b9d08402f51e3ef13829abe7">
  <xsd:schema xmlns:xsd="http://www.w3.org/2001/XMLSchema" xmlns:xs="http://www.w3.org/2001/XMLSchema" xmlns:p="http://schemas.microsoft.com/office/2006/metadata/properties" xmlns:ns2="ef5dd856-6a32-4f72-920b-b3c650540c6d" xmlns:ns3="9e7c1b5f-6b93-4ee4-9fa2-fda8f1b47cf5" xmlns:ns4="21a2857b-8da8-4ddb-9834-feb111e80e4f" targetNamespace="http://schemas.microsoft.com/office/2006/metadata/properties" ma:root="true" ma:fieldsID="9d4e1809bf5aeab5a227e3f9f1b07ae4" ns2:_="" ns3:_="" ns4:_="">
    <xsd:import namespace="ef5dd856-6a32-4f72-920b-b3c650540c6d"/>
    <xsd:import namespace="9e7c1b5f-6b93-4ee4-9fa2-fda8f1b47cf5"/>
    <xsd:import namespace="21a2857b-8da8-4ddb-9834-feb111e80e4f"/>
    <xsd:element name="properties">
      <xsd:complexType>
        <xsd:sequence>
          <xsd:element name="documentManagement">
            <xsd:complexType>
              <xsd:all>
                <xsd:element ref="ns2:fefb322c47b047dfabb73c8fbfa51830" minOccurs="0"/>
                <xsd:element ref="ns2:TaxCatchAll" minOccurs="0"/>
                <xsd:element ref="ns2:TaxKeywordTaxHTField" minOccurs="0"/>
                <xsd:element ref="ns3:FHI_TopicTaxHTField" minOccurs="0"/>
                <xsd:element ref="ns4:MediaServiceMetadata" minOccurs="0"/>
                <xsd:element ref="ns4:MediaServiceFastMetadata" minOccurs="0"/>
                <xsd:element ref="ns2:SharedWithUsers" minOccurs="0"/>
                <xsd:element ref="ns2:SharedWithDetails" minOccurs="0"/>
                <xsd:element ref="ns4:Dato" minOccurs="0"/>
                <xsd:element ref="ns4:MediaServiceDateTaken" minOccurs="0"/>
                <xsd:element ref="ns4:MediaServiceAutoKeyPoints" minOccurs="0"/>
                <xsd:element ref="ns4:MediaServiceKeyPoints" minOccurs="0"/>
                <xsd:element ref="ns4:MediaServiceAutoTags" minOccurs="0"/>
                <xsd:element ref="ns4:MediaServiceOCR" minOccurs="0"/>
                <xsd:element ref="ns4:MediaServiceGenerationTime" minOccurs="0"/>
                <xsd:element ref="ns4:MediaServiceEventHashCode" minOccurs="0"/>
                <xsd:element ref="ns4:lcf76f155ced4ddcb4097134ff3c332f" minOccurs="0"/>
                <xsd:element ref="ns4:MediaServiceObjectDetectorVersions" minOccurs="0"/>
                <xsd:element ref="ns4:MediaServiceLocation" minOccurs="0"/>
                <xsd:element ref="ns4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5dd856-6a32-4f72-920b-b3c650540c6d" elementFormDefault="qualified">
    <xsd:import namespace="http://schemas.microsoft.com/office/2006/documentManagement/types"/>
    <xsd:import namespace="http://schemas.microsoft.com/office/infopath/2007/PartnerControls"/>
    <xsd:element name="fefb322c47b047dfabb73c8fbfa51830" ma:index="5" nillable="true" ma:displayName="Topic_0" ma:hidden="true" ma:internalName="fefb322c47b047dfabb73c8fbfa51830" ma:readOnly="false">
      <xsd:simpleType>
        <xsd:restriction base="dms:Note"/>
      </xsd:simpleType>
    </xsd:element>
    <xsd:element name="TaxCatchAll" ma:index="6" nillable="true" ma:displayName="Taxonomy Catch All Column" ma:hidden="true" ma:list="{c607e294-b88b-4d97-8e23-cd9ac28eb5c6}" ma:internalName="TaxCatchAll" ma:showField="CatchAllData" ma:web="ef5dd856-6a32-4f72-920b-b3c650540c6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KeywordTaxHTField" ma:index="8" nillable="true" ma:taxonomy="true" ma:internalName="TaxKeywordTaxHTField" ma:taxonomyFieldName="TaxKeyword" ma:displayName="Organisasjonsnøkkelord" ma:fieldId="{23f27201-bee3-471e-b2e7-b64fd8b7ca38}" ma:taxonomyMulti="true" ma:sspId="e7140caa-8402-4c36-9a5d-f51276ec0a9c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SharedWithUsers" ma:index="17" nillable="true" ma:displayName="Del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Delingsdetaljer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e7c1b5f-6b93-4ee4-9fa2-fda8f1b47cf5" elementFormDefault="qualified">
    <xsd:import namespace="http://schemas.microsoft.com/office/2006/documentManagement/types"/>
    <xsd:import namespace="http://schemas.microsoft.com/office/infopath/2007/PartnerControls"/>
    <xsd:element name="FHI_TopicTaxHTField" ma:index="13" nillable="true" ma:taxonomy="true" ma:internalName="FHI_TopicTaxHTField" ma:taxonomyFieldName="FHI_Topic" ma:displayName="Tema" ma:default="" ma:fieldId="{5eb9fa72-8a58-4312-8bc5-a126a30b4fb3}" ma:taxonomyMulti="true" ma:sspId="e7140caa-8402-4c36-9a5d-f51276ec0a9c" ma:termSetId="10ab213d-8882-42de-b940-43a869fe753a" ma:anchorId="00000000-0000-0000-0000-000000000000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1a2857b-8da8-4ddb-9834-feb111e80e4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5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6" nillable="true" ma:displayName="MediaServiceFastMetadata" ma:hidden="true" ma:internalName="MediaServiceFastMetadata" ma:readOnly="true">
      <xsd:simpleType>
        <xsd:restriction base="dms:Note"/>
      </xsd:simpleType>
    </xsd:element>
    <xsd:element name="Dato" ma:index="19" nillable="true" ma:displayName="Dato" ma:description="oppdatert" ma:format="Dropdown" ma:internalName="Dato">
      <xsd:simpleType>
        <xsd:restriction base="dms:Text">
          <xsd:maxLength value="255"/>
        </xsd:restriction>
      </xsd:simpleType>
    </xsd:element>
    <xsd:element name="MediaServiceDateTaken" ma:index="2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2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23" nillable="true" ma:displayName="Tags" ma:internalName="MediaServiceAutoTags" ma:readOnly="true">
      <xsd:simpleType>
        <xsd:restriction base="dms:Text"/>
      </xsd:simpleType>
    </xsd:element>
    <xsd:element name="MediaServiceOCR" ma:index="2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6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28" nillable="true" ma:taxonomy="true" ma:internalName="lcf76f155ced4ddcb4097134ff3c332f" ma:taxonomyFieldName="MediaServiceImageTags" ma:displayName="Bildemerkelapper" ma:readOnly="false" ma:fieldId="{5cf76f15-5ced-4ddc-b409-7134ff3c332f}" ma:taxonomyMulti="true" ma:sspId="e7140caa-8402-4c36-9a5d-f51276ec0a9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9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Location" ma:index="30" nillable="true" ma:displayName="Location" ma:indexed="true" ma:internalName="MediaServiceLocation" ma:readOnly="true">
      <xsd:simpleType>
        <xsd:restriction base="dms:Text"/>
      </xsd:simpleType>
    </xsd:element>
    <xsd:element name="MediaServiceSearchProperties" ma:index="3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9" ma:displayName="Innholdstype"/>
        <xsd:element ref="dc:title" minOccurs="0" maxOccurs="1" ma:index="3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ef5dd856-6a32-4f72-920b-b3c650540c6d" xsi:nil="true"/>
    <lcf76f155ced4ddcb4097134ff3c332f xmlns="21a2857b-8da8-4ddb-9834-feb111e80e4f">
      <Terms xmlns="http://schemas.microsoft.com/office/infopath/2007/PartnerControls"/>
    </lcf76f155ced4ddcb4097134ff3c332f>
    <FHI_TopicTaxHTField xmlns="9e7c1b5f-6b93-4ee4-9fa2-fda8f1b47cf5">
      <Terms xmlns="http://schemas.microsoft.com/office/infopath/2007/PartnerControls"/>
    </FHI_TopicTaxHTField>
    <Dato xmlns="21a2857b-8da8-4ddb-9834-feb111e80e4f" xsi:nil="true"/>
    <fefb322c47b047dfabb73c8fbfa51830 xmlns="ef5dd856-6a32-4f72-920b-b3c650540c6d" xsi:nil="true"/>
    <TaxKeywordTaxHTField xmlns="ef5dd856-6a32-4f72-920b-b3c650540c6d">
      <Terms xmlns="http://schemas.microsoft.com/office/infopath/2007/PartnerControls"/>
    </TaxKeywordTaxHTField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5A7CD2B-4E20-44D4-8680-681A5FD67ECA}"/>
</file>

<file path=customXml/itemProps2.xml><?xml version="1.0" encoding="utf-8"?>
<ds:datastoreItem xmlns:ds="http://schemas.openxmlformats.org/officeDocument/2006/customXml" ds:itemID="{E4A20689-B827-4C0D-B9F3-CC3FD61F93EB}"/>
</file>

<file path=customXml/itemProps3.xml><?xml version="1.0" encoding="utf-8"?>
<ds:datastoreItem xmlns:ds="http://schemas.openxmlformats.org/officeDocument/2006/customXml" ds:itemID="{94CC06CA-3A31-4AF1-8AD3-FB7859F21DB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Alexandra Karoline Saasen Havdahl</dc:creator>
  <cp:keywords/>
  <dc:description/>
  <cp:lastModifiedBy>Johanne Hagen Pettersen</cp:lastModifiedBy>
  <cp:revision/>
  <dcterms:created xsi:type="dcterms:W3CDTF">2024-11-15T15:45:13Z</dcterms:created>
  <dcterms:modified xsi:type="dcterms:W3CDTF">2025-05-20T15:01:11Z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0x0101001A53831D2B1FCA4E97E310390BB7D9B8</vt:lpwstr>
  </property>
  <property fmtid="{D5CDD505-2E9C-101B-9397-08002B2CF9AE}" pid="3" name="TaxKeyword">
    <vt:lpwstr/>
  </property>
  <property fmtid="{D5CDD505-2E9C-101B-9397-08002B2CF9AE}" pid="4" name="MediaServiceImageTags">
    <vt:lpwstr/>
  </property>
  <property fmtid="{D5CDD505-2E9C-101B-9397-08002B2CF9AE}" pid="5" name="FHI_Topic">
    <vt:lpwstr/>
  </property>
  <property fmtid="{D5CDD505-2E9C-101B-9397-08002B2CF9AE}" pid="6" name="FHITopic">
    <vt:lpwstr/>
  </property>
</Properties>
</file>